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7" sheetId="27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46" i="27" l="1"/>
  <c r="G46" i="27"/>
  <c r="F79" i="27" l="1"/>
  <c r="F78" i="27" s="1"/>
  <c r="F8" i="27"/>
  <c r="G8" i="27"/>
  <c r="F81" i="27" l="1"/>
  <c r="F80" i="27" s="1"/>
  <c r="E81" i="27"/>
  <c r="E80" i="27" s="1"/>
  <c r="G82" i="27"/>
  <c r="G81" i="27" l="1"/>
  <c r="G80" i="27" s="1"/>
  <c r="G79" i="27"/>
  <c r="G78" i="27" s="1"/>
  <c r="F97" i="27"/>
  <c r="F92" i="27" s="1"/>
  <c r="E97" i="27"/>
  <c r="G98" i="27"/>
  <c r="G97" i="27" s="1"/>
  <c r="G92" i="27" s="1"/>
  <c r="F89" i="27"/>
  <c r="E89" i="27"/>
  <c r="G91" i="27"/>
  <c r="E95" i="27" l="1"/>
  <c r="E93" i="27"/>
  <c r="G90" i="27"/>
  <c r="F88" i="27"/>
  <c r="E88" i="27"/>
  <c r="G87" i="27"/>
  <c r="G86" i="27" s="1"/>
  <c r="G85" i="27" s="1"/>
  <c r="F86" i="27"/>
  <c r="F85" i="27" s="1"/>
  <c r="E86" i="27"/>
  <c r="E85" i="27" s="1"/>
  <c r="E79" i="27"/>
  <c r="E78" i="27" s="1"/>
  <c r="G74" i="27"/>
  <c r="G73" i="27" s="1"/>
  <c r="G72" i="27" s="1"/>
  <c r="F73" i="27"/>
  <c r="F72" i="27" s="1"/>
  <c r="E73" i="27"/>
  <c r="E72" i="27" s="1"/>
  <c r="G71" i="27"/>
  <c r="G70" i="27" s="1"/>
  <c r="F70" i="27"/>
  <c r="E70" i="27"/>
  <c r="G69" i="27"/>
  <c r="G68" i="27"/>
  <c r="F68" i="27"/>
  <c r="F67" i="27" s="1"/>
  <c r="E68" i="27"/>
  <c r="E67" i="27" s="1"/>
  <c r="G66" i="27"/>
  <c r="G65" i="27" s="1"/>
  <c r="F65" i="27"/>
  <c r="E65" i="27"/>
  <c r="G64" i="27"/>
  <c r="G63" i="27" s="1"/>
  <c r="F63" i="27"/>
  <c r="E63" i="27"/>
  <c r="E62" i="27" s="1"/>
  <c r="G61" i="27"/>
  <c r="G60" i="27" s="1"/>
  <c r="G59" i="27" s="1"/>
  <c r="F60" i="27"/>
  <c r="F59" i="27" s="1"/>
  <c r="E60" i="27"/>
  <c r="E59" i="27" s="1"/>
  <c r="G58" i="27"/>
  <c r="G57" i="27" s="1"/>
  <c r="F57" i="27"/>
  <c r="E57" i="27"/>
  <c r="G56" i="27"/>
  <c r="G55" i="27" s="1"/>
  <c r="F55" i="27"/>
  <c r="F54" i="27" s="1"/>
  <c r="E55" i="27"/>
  <c r="G53" i="27"/>
  <c r="G52" i="27" s="1"/>
  <c r="G51" i="27" s="1"/>
  <c r="F52" i="27"/>
  <c r="F51" i="27" s="1"/>
  <c r="E52" i="27"/>
  <c r="E51" i="27" s="1"/>
  <c r="G49" i="27"/>
  <c r="G48" i="27" s="1"/>
  <c r="G47" i="27" s="1"/>
  <c r="F48" i="27"/>
  <c r="F47" i="27" s="1"/>
  <c r="E48" i="27"/>
  <c r="E47" i="27" s="1"/>
  <c r="E46" i="27" s="1"/>
  <c r="G44" i="27"/>
  <c r="G43" i="27" s="1"/>
  <c r="G42" i="27" s="1"/>
  <c r="F43" i="27"/>
  <c r="F42" i="27" s="1"/>
  <c r="E43" i="27"/>
  <c r="E42" i="27" s="1"/>
  <c r="G41" i="27"/>
  <c r="G40" i="27" s="1"/>
  <c r="G39" i="27" s="1"/>
  <c r="F40" i="27"/>
  <c r="F39" i="27" s="1"/>
  <c r="E40" i="27"/>
  <c r="E39" i="27" s="1"/>
  <c r="G37" i="27"/>
  <c r="G36" i="27" s="1"/>
  <c r="F36" i="27"/>
  <c r="E36" i="27"/>
  <c r="G35" i="27"/>
  <c r="G34" i="27" s="1"/>
  <c r="F34" i="27"/>
  <c r="E34" i="27"/>
  <c r="G32" i="27"/>
  <c r="G31" i="27" s="1"/>
  <c r="G30" i="27" s="1"/>
  <c r="F31" i="27"/>
  <c r="F30" i="27" s="1"/>
  <c r="E31" i="27"/>
  <c r="E30" i="27" s="1"/>
  <c r="G29" i="27"/>
  <c r="G28" i="27" s="1"/>
  <c r="F28" i="27"/>
  <c r="E28" i="27"/>
  <c r="G27" i="27"/>
  <c r="G26" i="27" s="1"/>
  <c r="F26" i="27"/>
  <c r="F25" i="27" s="1"/>
  <c r="E26" i="27"/>
  <c r="G24" i="27"/>
  <c r="G23" i="27"/>
  <c r="F22" i="27"/>
  <c r="F21" i="27" s="1"/>
  <c r="E22" i="27"/>
  <c r="E21" i="27" s="1"/>
  <c r="G19" i="27"/>
  <c r="G18" i="27" s="1"/>
  <c r="F18" i="27"/>
  <c r="E18" i="27"/>
  <c r="G17" i="27"/>
  <c r="G16" i="27" s="1"/>
  <c r="F16" i="27"/>
  <c r="E16" i="27"/>
  <c r="G15" i="27"/>
  <c r="G14" i="27" s="1"/>
  <c r="F14" i="27"/>
  <c r="E14" i="27"/>
  <c r="G12" i="27"/>
  <c r="G11" i="27" s="1"/>
  <c r="G10" i="27" s="1"/>
  <c r="F11" i="27"/>
  <c r="F10" i="27" s="1"/>
  <c r="E11" i="27"/>
  <c r="E10" i="27" s="1"/>
  <c r="E84" i="27" l="1"/>
  <c r="E83" i="27" s="1"/>
  <c r="E99" i="27" s="1"/>
  <c r="F84" i="27"/>
  <c r="F83" i="27" s="1"/>
  <c r="F99" i="27" s="1"/>
  <c r="E33" i="27"/>
  <c r="G67" i="27"/>
  <c r="F33" i="27"/>
  <c r="F62" i="27"/>
  <c r="G33" i="27"/>
  <c r="G25" i="27"/>
  <c r="G22" i="27"/>
  <c r="G21" i="27" s="1"/>
  <c r="E13" i="27"/>
  <c r="E9" i="27" s="1"/>
  <c r="G62" i="27"/>
  <c r="F20" i="27"/>
  <c r="E25" i="27"/>
  <c r="F13" i="27"/>
  <c r="F9" i="27" s="1"/>
  <c r="E92" i="27"/>
  <c r="G89" i="27"/>
  <c r="G88" i="27" s="1"/>
  <c r="G84" i="27" s="1"/>
  <c r="G83" i="27" s="1"/>
  <c r="G99" i="27" s="1"/>
  <c r="G38" i="27"/>
  <c r="F38" i="27"/>
  <c r="G54" i="27"/>
  <c r="E54" i="27"/>
  <c r="E50" i="27" s="1"/>
  <c r="E45" i="27" s="1"/>
  <c r="G13" i="27"/>
  <c r="G9" i="27" s="1"/>
  <c r="E38" i="27"/>
  <c r="F50" i="27"/>
  <c r="F45" i="27" s="1"/>
  <c r="E20" i="27" l="1"/>
  <c r="E8" i="27" s="1"/>
  <c r="E75" i="27" s="1"/>
  <c r="G20" i="27"/>
  <c r="G50" i="27"/>
  <c r="G45" i="27" s="1"/>
  <c r="F75" i="27"/>
  <c r="F100" i="27" s="1"/>
  <c r="G75" i="27" l="1"/>
  <c r="G100" i="27" s="1"/>
  <c r="E100" i="27"/>
</calcChain>
</file>

<file path=xl/sharedStrings.xml><?xml version="1.0" encoding="utf-8"?>
<sst xmlns="http://schemas.openxmlformats.org/spreadsheetml/2006/main" count="125" uniqueCount="81">
  <si>
    <t>§</t>
  </si>
  <si>
    <t>Dział</t>
  </si>
  <si>
    <t>Rozdział</t>
  </si>
  <si>
    <t>zmiana</t>
  </si>
  <si>
    <t>Oświata i wychowanie</t>
  </si>
  <si>
    <t>Pomoc społeczna</t>
  </si>
  <si>
    <t>Pozostała działalność</t>
  </si>
  <si>
    <t>Ochrona zdrowia</t>
  </si>
  <si>
    <t>Plan</t>
  </si>
  <si>
    <t>Plan po zmianach</t>
  </si>
  <si>
    <t>010</t>
  </si>
  <si>
    <t>Rolnictwo i łowiectwo</t>
  </si>
  <si>
    <t>1.</t>
  </si>
  <si>
    <t>2.</t>
  </si>
  <si>
    <t>3.</t>
  </si>
  <si>
    <t>ZESTAWIENIE PLANOWANYCH KWOT DOTACJI W 2020 ROKU</t>
  </si>
  <si>
    <t>Dotacje udzielone z budżetu Gminy  na zadania bieżące</t>
  </si>
  <si>
    <t>Treść</t>
  </si>
  <si>
    <t>Zmiana</t>
  </si>
  <si>
    <t xml:space="preserve">I. </t>
  </si>
  <si>
    <t>Dotacje dla jednostek sektora finansów publicznych</t>
  </si>
  <si>
    <t xml:space="preserve">1. </t>
  </si>
  <si>
    <t xml:space="preserve">Dotacja podmiotowa </t>
  </si>
  <si>
    <t>Centra integracji społecznej</t>
  </si>
  <si>
    <t>Dotacja podmiotowa z budżetu dla samorządowego zakładu budżetowego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</si>
  <si>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</si>
  <si>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</si>
  <si>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</si>
  <si>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</si>
  <si>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</si>
  <si>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</si>
  <si>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</si>
  <si>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</si>
  <si>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</si>
  <si>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Dotacja celowa na pomoc finansową udzieloną między jednostkami samorządu terytorialnego na dofinansowanie własnych zadań bieżących</t>
  </si>
  <si>
    <t>Szkoły podstawowe</t>
  </si>
  <si>
    <t>Przedszkola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</si>
  <si>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</si>
  <si>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</si>
  <si>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</si>
  <si>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</si>
  <si>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</si>
  <si>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</si>
  <si>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</si>
  <si>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</si>
  <si>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</si>
  <si>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</si>
  <si>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Kultura fizyczna</t>
  </si>
  <si>
    <t>Obiekty sportowe</t>
  </si>
  <si>
    <t>Dotacja otrzymana z budżetu jednostki samorządu terytorialnego przez samorządowy zakład budżetowy na pierwsze wyposażenie w środki obrotowe</t>
  </si>
  <si>
    <t xml:space="preserve">II. </t>
  </si>
  <si>
    <t>Dotacje dla jednostek spoza sektora finansów publicznych</t>
  </si>
  <si>
    <t>Dotacja podmiotowa z budżetu dla niepublicznej jednostki systemu oświaty</t>
  </si>
  <si>
    <t>Dotacja celowa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</si>
  <si>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</si>
  <si>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</si>
  <si>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</si>
  <si>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</si>
  <si>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</si>
  <si>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</si>
  <si>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</si>
  <si>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</si>
  <si>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</si>
  <si>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</si>
  <si>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</si>
  <si>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</si>
  <si>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RAZEM:</t>
  </si>
  <si>
    <t>Dotacje udzielone z budżetu na zadania majątkowe</t>
  </si>
  <si>
    <t>Drogi publiczne powiatowe</t>
  </si>
  <si>
    <t>Dotacja celowa na pomoc finansową udzieloną między jednostkami samorządu terytorialnego na dofiansowanie własnych zadań inwestycyjnych i zakupów inwestycyjnych</t>
  </si>
  <si>
    <t>Szpitale ogólne</t>
  </si>
  <si>
    <t>Dotacja celowa z budżetu na finansowanie lub dofinansowanie kosztów realizacji inwestycji i zakupów inwestycyjnych i innych jednostek sektora finansów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</si>
  <si>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</si>
  <si>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</si>
  <si>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</si>
  <si>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Ochrona powietrza atmosferycznego i klimatu</t>
  </si>
  <si>
    <t>OGÓŁEM: bieżące i majątkowe</t>
  </si>
  <si>
    <t>sprawdzić 6230</t>
  </si>
  <si>
    <t xml:space="preserve"> Załącznik nr 7 do  Uchwały nr XXXVIII/…./2020</t>
  </si>
  <si>
    <t>Rady Miejskiej w Rogoźnie</t>
  </si>
  <si>
    <t xml:space="preserve"> z dnia 14 września 2020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</si>
</sst>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??"/>
    <numFmt numFmtId="165" formatCode="?????"/>
    <numFmt numFmtId="166" formatCode="????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3" fillId="0" borderId="0"/>
    <xf numFmtId="0" fontId="13" fillId="0" borderId="0"/>
  </cellStyleXfs>
  <cellXfs count="316">
    <xf numFmtId="0" fontId="0" fillId="0" borderId="0" xfId="0"/>
    <xf numFmtId="0" fontId="15" fillId="0" borderId="0" xfId="34" applyFont="1"/>
    <xf numFmtId="0" fontId="18" fillId="0" borderId="8" xfId="34" applyFont="1" applyBorder="1" applyAlignment="1">
      <alignment horizontal="center" vertical="center"/>
    </xf>
    <xf numFmtId="0" fontId="19" fillId="0" borderId="9" xfId="34" applyFont="1" applyBorder="1" applyAlignment="1">
      <alignment horizontal="center" vertical="center"/>
    </xf>
    <xf numFmtId="0" fontId="20" fillId="0" borderId="22" xfId="34" applyFont="1" applyBorder="1" applyAlignment="1">
      <alignment horizontal="center" vertical="center"/>
    </xf>
    <xf numFmtId="0" fontId="20" fillId="0" borderId="23" xfId="34" applyFont="1" applyBorder="1" applyAlignment="1">
      <alignment horizontal="center" vertical="center"/>
    </xf>
    <xf numFmtId="49" fontId="12" fillId="0" borderId="24" xfId="34" applyNumberFormat="1" applyFont="1" applyBorder="1" applyAlignment="1">
      <alignment horizontal="center" vertical="center" wrapText="1"/>
    </xf>
    <xf numFmtId="0" fontId="20" fillId="0" borderId="25" xfId="34" applyFont="1" applyBorder="1" applyAlignment="1">
      <alignment horizontal="left" vertical="center"/>
    </xf>
    <xf numFmtId="4" fontId="20" fillId="0" borderId="27" xfId="34" applyNumberFormat="1" applyFont="1" applyBorder="1" applyAlignment="1">
      <alignment horizontal="right" vertical="center"/>
    </xf>
    <xf numFmtId="0" fontId="21" fillId="0" borderId="28" xfId="34" applyFont="1" applyBorder="1" applyAlignment="1">
      <alignment vertical="center" wrapText="1"/>
    </xf>
    <xf numFmtId="4" fontId="21" fillId="0" borderId="29" xfId="34" applyNumberFormat="1" applyFont="1" applyBorder="1" applyAlignment="1">
      <alignment horizontal="right" vertical="center" wrapText="1"/>
    </xf>
    <xf numFmtId="0" fontId="22" fillId="5" borderId="22" xfId="34" applyFont="1" applyFill="1" applyBorder="1" applyAlignment="1">
      <alignment horizontal="left" vertical="top" wrapText="1"/>
    </xf>
    <xf numFmtId="4" fontId="22" fillId="5" borderId="5" xfId="34" applyNumberFormat="1" applyFont="1" applyFill="1" applyBorder="1" applyAlignment="1">
      <alignment horizontal="right" vertical="top" wrapText="1"/>
    </xf>
    <xf numFmtId="0" fontId="23" fillId="7" borderId="22" xfId="34" applyFont="1" applyFill="1" applyBorder="1" applyAlignment="1">
      <alignment horizontal="left" vertical="top" wrapText="1"/>
    </xf>
    <xf numFmtId="4" fontId="23" fillId="7" borderId="5" xfId="34" applyNumberFormat="1" applyFont="1" applyFill="1" applyBorder="1" applyAlignment="1">
      <alignment horizontal="right" vertical="top" wrapText="1"/>
    </xf>
    <xf numFmtId="0" fontId="21" fillId="0" borderId="21" xfId="34" applyFont="1" applyBorder="1" applyAlignment="1">
      <alignment horizontal="left" vertical="center" wrapText="1"/>
    </xf>
    <xf numFmtId="4" fontId="21" fillId="0" borderId="5" xfId="34" applyNumberFormat="1" applyFont="1" applyBorder="1" applyAlignment="1">
      <alignment horizontal="right" vertical="center" wrapText="1"/>
    </xf>
    <xf numFmtId="4" fontId="2" fillId="0" borderId="33" xfId="34" applyNumberFormat="1" applyFont="1" applyBorder="1" applyAlignment="1">
      <alignment horizontal="right" vertical="center"/>
    </xf>
    <xf numFmtId="4" fontId="22" fillId="5" borderId="30" xfId="34" applyNumberFormat="1" applyFont="1" applyFill="1" applyBorder="1" applyAlignment="1">
      <alignment horizontal="right" vertical="top" wrapText="1"/>
    </xf>
    <xf numFmtId="4" fontId="22" fillId="5" borderId="34" xfId="34" applyNumberFormat="1" applyFont="1" applyFill="1" applyBorder="1" applyAlignment="1">
      <alignment horizontal="right" vertical="top" wrapText="1"/>
    </xf>
    <xf numFmtId="4" fontId="23" fillId="7" borderId="22" xfId="34" applyNumberFormat="1" applyFont="1" applyFill="1" applyBorder="1" applyAlignment="1">
      <alignment horizontal="right" vertical="top" wrapText="1"/>
    </xf>
    <xf numFmtId="4" fontId="23" fillId="7" borderId="24" xfId="34" applyNumberFormat="1" applyFont="1" applyFill="1" applyBorder="1" applyAlignment="1">
      <alignment horizontal="right" vertical="top" wrapText="1"/>
    </xf>
    <xf numFmtId="0" fontId="23" fillId="0" borderId="22" xfId="34" applyFont="1" applyBorder="1" applyAlignment="1">
      <alignment horizontal="left" vertical="top" wrapText="1"/>
    </xf>
    <xf numFmtId="4" fontId="23" fillId="0" borderId="22" xfId="34" applyNumberFormat="1" applyFont="1" applyBorder="1" applyAlignment="1">
      <alignment horizontal="right" vertical="top" wrapText="1"/>
    </xf>
    <xf numFmtId="4" fontId="11" fillId="0" borderId="24" xfId="34" applyNumberFormat="1" applyFont="1" applyBorder="1" applyAlignment="1">
      <alignment horizontal="right" vertical="top"/>
    </xf>
    <xf numFmtId="0" fontId="23" fillId="7" borderId="23" xfId="34" applyFont="1" applyFill="1" applyBorder="1" applyAlignment="1">
      <alignment horizontal="left" vertical="top" wrapText="1"/>
    </xf>
    <xf numFmtId="4" fontId="23" fillId="7" borderId="23" xfId="34" applyNumberFormat="1" applyFont="1" applyFill="1" applyBorder="1" applyAlignment="1">
      <alignment horizontal="right" vertical="top" wrapText="1"/>
    </xf>
    <xf numFmtId="4" fontId="23" fillId="7" borderId="36" xfId="34" applyNumberFormat="1" applyFont="1" applyFill="1" applyBorder="1" applyAlignment="1">
      <alignment horizontal="right" vertical="top" wrapText="1"/>
    </xf>
    <xf numFmtId="0" fontId="23" fillId="0" borderId="40" xfId="34" applyFont="1" applyBorder="1" applyAlignment="1">
      <alignment horizontal="left" vertical="top" wrapText="1"/>
    </xf>
    <xf numFmtId="4" fontId="23" fillId="0" borderId="41" xfId="34" applyNumberFormat="1" applyFont="1" applyBorder="1" applyAlignment="1">
      <alignment horizontal="right" vertical="top" wrapText="1"/>
    </xf>
    <xf numFmtId="4" fontId="23" fillId="0" borderId="40" xfId="34" applyNumberFormat="1" applyFont="1" applyBorder="1" applyAlignment="1">
      <alignment horizontal="right" vertical="top" wrapText="1"/>
    </xf>
    <xf numFmtId="4" fontId="11" fillId="0" borderId="42" xfId="34" applyNumberFormat="1" applyFont="1" applyBorder="1" applyAlignment="1">
      <alignment horizontal="right" vertical="top"/>
    </xf>
    <xf numFmtId="0" fontId="16" fillId="0" borderId="28" xfId="34" applyFont="1" applyBorder="1" applyAlignment="1">
      <alignment vertical="center" wrapText="1"/>
    </xf>
    <xf numFmtId="4" fontId="16" fillId="0" borderId="29" xfId="34" applyNumberFormat="1" applyFont="1" applyBorder="1" applyAlignment="1">
      <alignment horizontal="right" vertical="center" wrapText="1"/>
    </xf>
    <xf numFmtId="0" fontId="10" fillId="4" borderId="5" xfId="34" applyFont="1" applyFill="1" applyBorder="1" applyAlignment="1">
      <alignment horizontal="left" vertical="center" wrapText="1"/>
    </xf>
    <xf numFmtId="4" fontId="10" fillId="4" borderId="2" xfId="34" applyNumberFormat="1" applyFont="1" applyFill="1" applyBorder="1" applyAlignment="1">
      <alignment horizontal="right" vertical="center" wrapText="1"/>
    </xf>
    <xf numFmtId="4" fontId="10" fillId="4" borderId="5" xfId="34" applyNumberFormat="1" applyFont="1" applyFill="1" applyBorder="1" applyAlignment="1">
      <alignment horizontal="right" vertical="center" wrapText="1"/>
    </xf>
    <xf numFmtId="0" fontId="15" fillId="6" borderId="5" xfId="34" applyFont="1" applyFill="1" applyBorder="1" applyAlignment="1">
      <alignment horizontal="left" vertical="center" wrapText="1"/>
    </xf>
    <xf numFmtId="0" fontId="15" fillId="6" borderId="2" xfId="34" applyFont="1" applyFill="1" applyBorder="1" applyAlignment="1">
      <alignment horizontal="left" vertical="center" wrapText="1"/>
    </xf>
    <xf numFmtId="4" fontId="15" fillId="6" borderId="5" xfId="34" applyNumberFormat="1" applyFont="1" applyFill="1" applyBorder="1" applyAlignment="1">
      <alignment horizontal="right" vertical="center" wrapText="1"/>
    </xf>
    <xf numFmtId="0" fontId="16" fillId="0" borderId="1" xfId="34" applyFont="1" applyBorder="1" applyAlignment="1">
      <alignment horizontal="center" vertical="center" wrapText="1"/>
    </xf>
    <xf numFmtId="0" fontId="23" fillId="0" borderId="45" xfId="34" applyFont="1" applyBorder="1" applyAlignment="1">
      <alignment horizontal="left" vertical="top" wrapText="1"/>
    </xf>
    <xf numFmtId="4" fontId="23" fillId="0" borderId="5" xfId="34" applyNumberFormat="1" applyFont="1" applyBorder="1" applyAlignment="1">
      <alignment horizontal="right" vertical="center" wrapText="1"/>
    </xf>
    <xf numFmtId="4" fontId="23" fillId="0" borderId="5" xfId="34" applyNumberFormat="1" applyFont="1" applyBorder="1" applyAlignment="1">
      <alignment horizontal="right" vertical="top" wrapText="1"/>
    </xf>
    <xf numFmtId="4" fontId="11" fillId="0" borderId="20" xfId="34" applyNumberFormat="1" applyFont="1" applyBorder="1" applyAlignment="1">
      <alignment vertical="center"/>
    </xf>
    <xf numFmtId="0" fontId="16" fillId="0" borderId="13" xfId="34" applyFont="1" applyBorder="1" applyAlignment="1">
      <alignment horizontal="center" vertical="center" wrapText="1"/>
    </xf>
    <xf numFmtId="0" fontId="23" fillId="0" borderId="0" xfId="34" applyFont="1" applyBorder="1" applyAlignment="1">
      <alignment horizontal="left" vertical="top" wrapText="1"/>
    </xf>
    <xf numFmtId="0" fontId="10" fillId="4" borderId="21" xfId="34" applyFont="1" applyFill="1" applyBorder="1" applyAlignment="1">
      <alignment horizontal="left" vertical="center" wrapText="1"/>
    </xf>
    <xf numFmtId="0" fontId="11" fillId="6" borderId="5" xfId="34" applyFont="1" applyFill="1" applyBorder="1" applyAlignment="1">
      <alignment horizontal="left" vertical="center" wrapText="1"/>
    </xf>
    <xf numFmtId="0" fontId="11" fillId="6" borderId="21" xfId="34" applyFont="1" applyFill="1" applyBorder="1" applyAlignment="1">
      <alignment horizontal="left" vertical="center" wrapText="1"/>
    </xf>
    <xf numFmtId="4" fontId="11" fillId="6" borderId="5" xfId="34" applyNumberFormat="1" applyFont="1" applyFill="1" applyBorder="1" applyAlignment="1">
      <alignment horizontal="right" vertical="center" wrapText="1"/>
    </xf>
    <xf numFmtId="4" fontId="23" fillId="0" borderId="28" xfId="34" applyNumberFormat="1" applyFont="1" applyBorder="1" applyAlignment="1">
      <alignment horizontal="right" vertical="center" wrapText="1"/>
    </xf>
    <xf numFmtId="4" fontId="23" fillId="0" borderId="28" xfId="34" applyNumberFormat="1" applyFont="1" applyBorder="1" applyAlignment="1">
      <alignment horizontal="right" vertical="top" wrapText="1"/>
    </xf>
    <xf numFmtId="4" fontId="11" fillId="3" borderId="19" xfId="34" applyNumberFormat="1" applyFont="1" applyFill="1" applyBorder="1" applyAlignment="1">
      <alignment horizontal="right" vertical="center"/>
    </xf>
    <xf numFmtId="0" fontId="15" fillId="6" borderId="21" xfId="34" applyFont="1" applyFill="1" applyBorder="1" applyAlignment="1">
      <alignment horizontal="left" vertical="center" wrapText="1"/>
    </xf>
    <xf numFmtId="4" fontId="22" fillId="5" borderId="22" xfId="34" applyNumberFormat="1" applyFont="1" applyFill="1" applyBorder="1" applyAlignment="1">
      <alignment horizontal="right" vertical="top" wrapText="1"/>
    </xf>
    <xf numFmtId="4" fontId="22" fillId="5" borderId="24" xfId="34" applyNumberFormat="1" applyFont="1" applyFill="1" applyBorder="1" applyAlignment="1">
      <alignment horizontal="right" vertical="top" wrapText="1"/>
    </xf>
    <xf numFmtId="4" fontId="23" fillId="7" borderId="47" xfId="34" applyNumberFormat="1" applyFont="1" applyFill="1" applyBorder="1" applyAlignment="1">
      <alignment horizontal="right" vertical="top" wrapText="1"/>
    </xf>
    <xf numFmtId="0" fontId="23" fillId="0" borderId="49" xfId="34" applyFont="1" applyBorder="1" applyAlignment="1">
      <alignment horizontal="left" vertical="top" wrapText="1"/>
    </xf>
    <xf numFmtId="4" fontId="23" fillId="0" borderId="49" xfId="34" applyNumberFormat="1" applyFont="1" applyBorder="1" applyAlignment="1">
      <alignment horizontal="right" vertical="top" wrapText="1"/>
    </xf>
    <xf numFmtId="4" fontId="11" fillId="0" borderId="16" xfId="34" applyNumberFormat="1" applyFont="1" applyBorder="1" applyAlignment="1">
      <alignment horizontal="right" vertical="top"/>
    </xf>
    <xf numFmtId="0" fontId="22" fillId="5" borderId="49" xfId="34" applyFont="1" applyFill="1" applyBorder="1" applyAlignment="1">
      <alignment horizontal="left" vertical="top" wrapText="1"/>
    </xf>
    <xf numFmtId="4" fontId="22" fillId="5" borderId="49" xfId="34" applyNumberFormat="1" applyFont="1" applyFill="1" applyBorder="1" applyAlignment="1">
      <alignment horizontal="right" vertical="top" wrapText="1"/>
    </xf>
    <xf numFmtId="4" fontId="22" fillId="5" borderId="43" xfId="34" applyNumberFormat="1" applyFont="1" applyFill="1" applyBorder="1" applyAlignment="1">
      <alignment horizontal="right" vertical="top" wrapText="1"/>
    </xf>
    <xf numFmtId="0" fontId="23" fillId="7" borderId="30" xfId="34" applyFont="1" applyFill="1" applyBorder="1" applyAlignment="1">
      <alignment horizontal="left" vertical="top" wrapText="1"/>
    </xf>
    <xf numFmtId="4" fontId="23" fillId="7" borderId="28" xfId="34" applyNumberFormat="1" applyFont="1" applyFill="1" applyBorder="1" applyAlignment="1">
      <alignment horizontal="right" vertical="top" wrapText="1"/>
    </xf>
    <xf numFmtId="4" fontId="23" fillId="7" borderId="34" xfId="34" applyNumberFormat="1" applyFont="1" applyFill="1" applyBorder="1" applyAlignment="1">
      <alignment horizontal="right" vertical="top" wrapText="1"/>
    </xf>
    <xf numFmtId="4" fontId="11" fillId="0" borderId="8" xfId="34" applyNumberFormat="1" applyFont="1" applyBorder="1" applyAlignment="1">
      <alignment horizontal="right" vertical="top"/>
    </xf>
    <xf numFmtId="0" fontId="23" fillId="7" borderId="45" xfId="34" applyFont="1" applyFill="1" applyBorder="1" applyAlignment="1">
      <alignment horizontal="left" vertical="top" wrapText="1"/>
    </xf>
    <xf numFmtId="4" fontId="23" fillId="7" borderId="45" xfId="34" applyNumberFormat="1" applyFont="1" applyFill="1" applyBorder="1" applyAlignment="1">
      <alignment horizontal="right" vertical="top" wrapText="1"/>
    </xf>
    <xf numFmtId="0" fontId="23" fillId="0" borderId="51" xfId="34" applyFont="1" applyBorder="1" applyAlignment="1">
      <alignment horizontal="left" vertical="top" wrapText="1"/>
    </xf>
    <xf numFmtId="4" fontId="23" fillId="0" borderId="51" xfId="34" applyNumberFormat="1" applyFont="1" applyBorder="1" applyAlignment="1">
      <alignment horizontal="right" vertical="top" wrapText="1"/>
    </xf>
    <xf numFmtId="4" fontId="11" fillId="0" borderId="15" xfId="34" applyNumberFormat="1" applyFont="1" applyBorder="1" applyAlignment="1">
      <alignment horizontal="right" vertical="top"/>
    </xf>
    <xf numFmtId="0" fontId="16" fillId="0" borderId="49" xfId="34" applyFont="1" applyBorder="1" applyAlignment="1">
      <alignment vertical="top" wrapText="1"/>
    </xf>
    <xf numFmtId="4" fontId="16" fillId="0" borderId="17" xfId="34" applyNumberFormat="1" applyFont="1" applyBorder="1" applyAlignment="1">
      <alignment horizontal="right" vertical="top" wrapText="1"/>
    </xf>
    <xf numFmtId="4" fontId="16" fillId="0" borderId="4" xfId="34" applyNumberFormat="1" applyFont="1" applyBorder="1" applyAlignment="1">
      <alignment horizontal="right" vertical="top" wrapText="1"/>
    </xf>
    <xf numFmtId="0" fontId="25" fillId="4" borderId="5" xfId="34" applyFont="1" applyFill="1" applyBorder="1" applyAlignment="1">
      <alignment horizontal="left" vertical="top" wrapText="1"/>
    </xf>
    <xf numFmtId="4" fontId="25" fillId="4" borderId="2" xfId="34" applyNumberFormat="1" applyFont="1" applyFill="1" applyBorder="1" applyAlignment="1">
      <alignment horizontal="right" vertical="top" wrapText="1"/>
    </xf>
    <xf numFmtId="4" fontId="25" fillId="4" borderId="5" xfId="34" applyNumberFormat="1" applyFont="1" applyFill="1" applyBorder="1" applyAlignment="1">
      <alignment horizontal="right" vertical="top" wrapText="1"/>
    </xf>
    <xf numFmtId="0" fontId="25" fillId="6" borderId="5" xfId="34" applyFont="1" applyFill="1" applyBorder="1" applyAlignment="1">
      <alignment horizontal="left" vertical="top" wrapText="1"/>
    </xf>
    <xf numFmtId="4" fontId="25" fillId="6" borderId="2" xfId="34" applyNumberFormat="1" applyFont="1" applyFill="1" applyBorder="1" applyAlignment="1">
      <alignment horizontal="right" vertical="top" wrapText="1"/>
    </xf>
    <xf numFmtId="4" fontId="25" fillId="6" borderId="5" xfId="34" applyNumberFormat="1" applyFont="1" applyFill="1" applyBorder="1" applyAlignment="1">
      <alignment horizontal="right" vertical="top" wrapText="1"/>
    </xf>
    <xf numFmtId="0" fontId="23" fillId="0" borderId="5" xfId="34" applyFont="1" applyBorder="1" applyAlignment="1">
      <alignment horizontal="left" vertical="top" wrapText="1"/>
    </xf>
    <xf numFmtId="4" fontId="23" fillId="0" borderId="2" xfId="34" applyNumberFormat="1" applyFont="1" applyBorder="1" applyAlignment="1">
      <alignment horizontal="right" vertical="top" wrapText="1"/>
    </xf>
    <xf numFmtId="4" fontId="11" fillId="0" borderId="53" xfId="34" applyNumberFormat="1" applyFont="1" applyBorder="1" applyAlignment="1">
      <alignment horizontal="right" vertical="top"/>
    </xf>
    <xf numFmtId="0" fontId="25" fillId="9" borderId="5" xfId="34" applyFont="1" applyFill="1" applyBorder="1" applyAlignment="1">
      <alignment horizontal="left" vertical="top" wrapText="1"/>
    </xf>
    <xf numFmtId="4" fontId="25" fillId="9" borderId="5" xfId="34" applyNumberFormat="1" applyFont="1" applyFill="1" applyBorder="1" applyAlignment="1">
      <alignment horizontal="right" vertical="top" wrapText="1"/>
    </xf>
    <xf numFmtId="0" fontId="10" fillId="3" borderId="5" xfId="34" applyFont="1" applyFill="1" applyBorder="1" applyAlignment="1">
      <alignment horizontal="center" vertical="top" wrapText="1"/>
    </xf>
    <xf numFmtId="0" fontId="23" fillId="6" borderId="5" xfId="34" applyFont="1" applyFill="1" applyBorder="1" applyAlignment="1">
      <alignment horizontal="left" vertical="top" wrapText="1"/>
    </xf>
    <xf numFmtId="4" fontId="23" fillId="6" borderId="5" xfId="34" applyNumberFormat="1" applyFont="1" applyFill="1" applyBorder="1" applyAlignment="1">
      <alignment horizontal="right" vertical="top" wrapText="1"/>
    </xf>
    <xf numFmtId="0" fontId="23" fillId="3" borderId="5" xfId="34" applyFont="1" applyFill="1" applyBorder="1" applyAlignment="1">
      <alignment horizontal="left" vertical="top" wrapText="1"/>
    </xf>
    <xf numFmtId="4" fontId="23" fillId="3" borderId="5" xfId="34" applyNumberFormat="1" applyFont="1" applyFill="1" applyBorder="1" applyAlignment="1">
      <alignment horizontal="right" vertical="top" wrapText="1"/>
    </xf>
    <xf numFmtId="4" fontId="11" fillId="3" borderId="5" xfId="34" applyNumberFormat="1" applyFont="1" applyFill="1" applyBorder="1" applyAlignment="1">
      <alignment horizontal="right" vertical="top"/>
    </xf>
    <xf numFmtId="4" fontId="20" fillId="0" borderId="54" xfId="34" applyNumberFormat="1" applyFont="1" applyBorder="1" applyAlignment="1">
      <alignment horizontal="right" vertical="center" wrapText="1"/>
    </xf>
    <xf numFmtId="0" fontId="16" fillId="0" borderId="55" xfId="34" applyFont="1" applyFill="1" applyBorder="1" applyAlignment="1">
      <alignment vertical="center" wrapText="1"/>
    </xf>
    <xf numFmtId="4" fontId="16" fillId="0" borderId="29" xfId="34" applyNumberFormat="1" applyFont="1" applyFill="1" applyBorder="1" applyAlignment="1">
      <alignment horizontal="right" vertical="center" wrapText="1"/>
    </xf>
    <xf numFmtId="0" fontId="16" fillId="0" borderId="57" xfId="34" applyFont="1" applyFill="1" applyBorder="1" applyAlignment="1">
      <alignment horizontal="left" vertical="center" wrapText="1"/>
    </xf>
    <xf numFmtId="4" fontId="16" fillId="0" borderId="21" xfId="34" applyNumberFormat="1" applyFont="1" applyFill="1" applyBorder="1" applyAlignment="1">
      <alignment horizontal="right" vertical="center" wrapText="1"/>
    </xf>
    <xf numFmtId="0" fontId="23" fillId="0" borderId="23" xfId="34" applyFont="1" applyBorder="1" applyAlignment="1">
      <alignment horizontal="left" vertical="top" wrapText="1"/>
    </xf>
    <xf numFmtId="4" fontId="23" fillId="0" borderId="23" xfId="34" applyNumberFormat="1" applyFont="1" applyBorder="1" applyAlignment="1">
      <alignment horizontal="right" vertical="top" wrapText="1"/>
    </xf>
    <xf numFmtId="4" fontId="11" fillId="0" borderId="10" xfId="34" applyNumberFormat="1" applyFont="1" applyBorder="1" applyAlignment="1">
      <alignment horizontal="right" vertical="top"/>
    </xf>
    <xf numFmtId="0" fontId="23" fillId="0" borderId="7" xfId="34" applyFont="1" applyBorder="1" applyAlignment="1">
      <alignment horizontal="left" vertical="top" wrapText="1"/>
    </xf>
    <xf numFmtId="4" fontId="11" fillId="0" borderId="12" xfId="34" applyNumberFormat="1" applyFont="1" applyBorder="1" applyAlignment="1">
      <alignment vertical="center"/>
    </xf>
    <xf numFmtId="4" fontId="23" fillId="6" borderId="5" xfId="34" applyNumberFormat="1" applyFont="1" applyFill="1" applyBorder="1" applyAlignment="1">
      <alignment horizontal="right" vertical="center" wrapText="1"/>
    </xf>
    <xf numFmtId="4" fontId="23" fillId="0" borderId="0" xfId="34" applyNumberFormat="1" applyFont="1" applyBorder="1" applyAlignment="1">
      <alignment horizontal="right" vertical="top" wrapText="1"/>
    </xf>
    <xf numFmtId="4" fontId="11" fillId="0" borderId="1" xfId="34" applyNumberFormat="1" applyFont="1" applyBorder="1" applyAlignment="1">
      <alignment vertical="center"/>
    </xf>
    <xf numFmtId="0" fontId="10" fillId="4" borderId="5" xfId="34" applyFont="1" applyFill="1" applyBorder="1" applyAlignment="1">
      <alignment horizontal="left" vertical="top" wrapText="1"/>
    </xf>
    <xf numFmtId="0" fontId="16" fillId="0" borderId="1" xfId="34" applyFont="1" applyFill="1" applyBorder="1" applyAlignment="1">
      <alignment vertical="center" wrapText="1"/>
    </xf>
    <xf numFmtId="0" fontId="16" fillId="0" borderId="29" xfId="34" applyFont="1" applyFill="1" applyBorder="1" applyAlignment="1">
      <alignment vertical="center" wrapText="1"/>
    </xf>
    <xf numFmtId="4" fontId="11" fillId="0" borderId="5" xfId="34" applyNumberFormat="1" applyFont="1" applyBorder="1" applyAlignment="1">
      <alignment vertical="center"/>
    </xf>
    <xf numFmtId="0" fontId="22" fillId="5" borderId="57" xfId="34" applyFont="1" applyFill="1" applyBorder="1" applyAlignment="1">
      <alignment horizontal="left" vertical="top" wrapText="1"/>
    </xf>
    <xf numFmtId="4" fontId="22" fillId="5" borderId="57" xfId="34" applyNumberFormat="1" applyFont="1" applyFill="1" applyBorder="1" applyAlignment="1">
      <alignment horizontal="right" vertical="center" wrapText="1"/>
    </xf>
    <xf numFmtId="4" fontId="22" fillId="5" borderId="46" xfId="34" applyNumberFormat="1" applyFont="1" applyFill="1" applyBorder="1" applyAlignment="1">
      <alignment horizontal="right" vertical="center" wrapText="1"/>
    </xf>
    <xf numFmtId="0" fontId="15" fillId="0" borderId="28" xfId="34" applyFont="1" applyBorder="1" applyAlignment="1">
      <alignment horizontal="left" vertical="top" wrapText="1"/>
    </xf>
    <xf numFmtId="4" fontId="11" fillId="0" borderId="1" xfId="34" applyNumberFormat="1" applyFont="1" applyBorder="1" applyAlignment="1">
      <alignment horizontal="right" vertical="top"/>
    </xf>
    <xf numFmtId="0" fontId="10" fillId="4" borderId="5" xfId="34" applyFont="1" applyFill="1" applyBorder="1" applyAlignment="1">
      <alignment vertical="top" wrapText="1"/>
    </xf>
    <xf numFmtId="4" fontId="11" fillId="6" borderId="5" xfId="34" applyNumberFormat="1" applyFont="1" applyFill="1" applyBorder="1" applyAlignment="1">
      <alignment horizontal="right" vertical="top"/>
    </xf>
    <xf numFmtId="0" fontId="25" fillId="4" borderId="49" xfId="34" applyFont="1" applyFill="1" applyBorder="1" applyAlignment="1">
      <alignment horizontal="left" vertical="top" wrapText="1"/>
    </xf>
    <xf numFmtId="4" fontId="25" fillId="4" borderId="49" xfId="34" applyNumberFormat="1" applyFont="1" applyFill="1" applyBorder="1" applyAlignment="1">
      <alignment horizontal="right" vertical="top" wrapText="1"/>
    </xf>
    <xf numFmtId="4" fontId="25" fillId="4" borderId="43" xfId="34" applyNumberFormat="1" applyFont="1" applyFill="1" applyBorder="1" applyAlignment="1">
      <alignment horizontal="right" vertical="top" wrapText="1"/>
    </xf>
    <xf numFmtId="0" fontId="26" fillId="6" borderId="49" xfId="34" applyFont="1" applyFill="1" applyBorder="1" applyAlignment="1">
      <alignment horizontal="left" vertical="top" wrapText="1"/>
    </xf>
    <xf numFmtId="4" fontId="26" fillId="6" borderId="49" xfId="34" applyNumberFormat="1" applyFont="1" applyFill="1" applyBorder="1" applyAlignment="1">
      <alignment horizontal="right" vertical="top" wrapText="1"/>
    </xf>
    <xf numFmtId="4" fontId="26" fillId="6" borderId="43" xfId="34" applyNumberFormat="1" applyFont="1" applyFill="1" applyBorder="1" applyAlignment="1">
      <alignment horizontal="right" vertical="top" wrapText="1"/>
    </xf>
    <xf numFmtId="0" fontId="10" fillId="3" borderId="11" xfId="34" applyFont="1" applyFill="1" applyBorder="1" applyAlignment="1">
      <alignment vertical="top" wrapText="1"/>
    </xf>
    <xf numFmtId="4" fontId="11" fillId="3" borderId="16" xfId="34" applyNumberFormat="1" applyFont="1" applyFill="1" applyBorder="1" applyAlignment="1">
      <alignment horizontal="right" vertical="top"/>
    </xf>
    <xf numFmtId="0" fontId="23" fillId="6" borderId="49" xfId="34" applyFont="1" applyFill="1" applyBorder="1" applyAlignment="1">
      <alignment horizontal="left" vertical="top" wrapText="1"/>
    </xf>
    <xf numFmtId="4" fontId="23" fillId="6" borderId="49" xfId="34" applyNumberFormat="1" applyFont="1" applyFill="1" applyBorder="1" applyAlignment="1">
      <alignment horizontal="right" vertical="top" wrapText="1"/>
    </xf>
    <xf numFmtId="4" fontId="23" fillId="6" borderId="43" xfId="34" applyNumberFormat="1" applyFont="1" applyFill="1" applyBorder="1" applyAlignment="1">
      <alignment horizontal="right" vertical="top" wrapText="1"/>
    </xf>
    <xf numFmtId="0" fontId="10" fillId="3" borderId="19" xfId="34" applyFont="1" applyFill="1" applyBorder="1" applyAlignment="1">
      <alignment vertical="top" wrapText="1"/>
    </xf>
    <xf numFmtId="0" fontId="23" fillId="0" borderId="28" xfId="34" applyFont="1" applyBorder="1" applyAlignment="1">
      <alignment horizontal="left" vertical="top" wrapText="1"/>
    </xf>
    <xf numFmtId="4" fontId="11" fillId="0" borderId="11" xfId="34" applyNumberFormat="1" applyFont="1" applyBorder="1" applyAlignment="1">
      <alignment horizontal="right" vertical="top"/>
    </xf>
    <xf numFmtId="4" fontId="22" fillId="5" borderId="57" xfId="34" applyNumberFormat="1" applyFont="1" applyFill="1" applyBorder="1" applyAlignment="1">
      <alignment horizontal="right" vertical="top" wrapText="1"/>
    </xf>
    <xf numFmtId="4" fontId="23" fillId="7" borderId="30" xfId="34" applyNumberFormat="1" applyFont="1" applyFill="1" applyBorder="1" applyAlignment="1">
      <alignment horizontal="right" vertical="top" wrapText="1"/>
    </xf>
    <xf numFmtId="4" fontId="27" fillId="0" borderId="62" xfId="34" applyNumberFormat="1" applyFont="1" applyBorder="1" applyAlignment="1">
      <alignment horizontal="right" vertical="center" wrapText="1"/>
    </xf>
    <xf numFmtId="0" fontId="9" fillId="0" borderId="0" xfId="34" applyFont="1" applyAlignment="1">
      <alignment vertical="center"/>
    </xf>
    <xf numFmtId="0" fontId="16" fillId="0" borderId="0" xfId="34" applyFont="1"/>
    <xf numFmtId="4" fontId="16" fillId="0" borderId="0" xfId="34" applyNumberFormat="1" applyFont="1" applyAlignment="1">
      <alignment horizontal="right"/>
    </xf>
    <xf numFmtId="4" fontId="20" fillId="0" borderId="48" xfId="34" applyNumberFormat="1" applyFont="1" applyBorder="1" applyAlignment="1">
      <alignment horizontal="center" vertical="center"/>
    </xf>
    <xf numFmtId="4" fontId="20" fillId="0" borderId="22" xfId="34" applyNumberFormat="1" applyFont="1" applyBorder="1" applyAlignment="1">
      <alignment horizontal="center" vertical="center"/>
    </xf>
    <xf numFmtId="49" fontId="10" fillId="0" borderId="8" xfId="34" applyNumberFormat="1" applyFont="1" applyBorder="1" applyAlignment="1">
      <alignment horizontal="center" vertical="center" wrapText="1"/>
    </xf>
    <xf numFmtId="0" fontId="16" fillId="0" borderId="63" xfId="34" applyFont="1" applyBorder="1" applyAlignment="1">
      <alignment vertical="center" wrapText="1"/>
    </xf>
    <xf numFmtId="4" fontId="23" fillId="0" borderId="7" xfId="34" applyNumberFormat="1" applyFont="1" applyBorder="1" applyAlignment="1">
      <alignment horizontal="right" vertical="top" wrapText="1"/>
    </xf>
    <xf numFmtId="0" fontId="23" fillId="0" borderId="1" xfId="34" applyFont="1" applyBorder="1" applyAlignment="1">
      <alignment horizontal="left" vertical="top" wrapText="1"/>
    </xf>
    <xf numFmtId="0" fontId="28" fillId="0" borderId="7" xfId="34" applyFont="1" applyBorder="1" applyAlignment="1">
      <alignment horizontal="left" vertical="center"/>
    </xf>
    <xf numFmtId="4" fontId="10" fillId="6" borderId="2" xfId="34" applyNumberFormat="1" applyFont="1" applyFill="1" applyBorder="1" applyAlignment="1">
      <alignment horizontal="right" vertical="center" wrapText="1"/>
    </xf>
    <xf numFmtId="4" fontId="11" fillId="3" borderId="2" xfId="34" applyNumberFormat="1" applyFont="1" applyFill="1" applyBorder="1" applyAlignment="1">
      <alignment horizontal="right" vertical="center" wrapText="1"/>
    </xf>
    <xf numFmtId="4" fontId="11" fillId="3" borderId="5" xfId="34" applyNumberFormat="1" applyFont="1" applyFill="1" applyBorder="1" applyAlignment="1">
      <alignment horizontal="right" vertical="center" wrapText="1"/>
    </xf>
    <xf numFmtId="4" fontId="10" fillId="4" borderId="5" xfId="34" applyNumberFormat="1" applyFont="1" applyFill="1" applyBorder="1" applyAlignment="1">
      <alignment horizontal="right" vertical="top" wrapText="1"/>
    </xf>
    <xf numFmtId="0" fontId="24" fillId="8" borderId="5" xfId="34" applyFont="1" applyFill="1" applyBorder="1" applyAlignment="1">
      <alignment horizontal="left" vertical="top" wrapText="1"/>
    </xf>
    <xf numFmtId="0" fontId="11" fillId="6" borderId="5" xfId="34" applyFont="1" applyFill="1" applyBorder="1" applyAlignment="1">
      <alignment horizontal="left" vertical="top" wrapText="1"/>
    </xf>
    <xf numFmtId="4" fontId="11" fillId="6" borderId="5" xfId="34" applyNumberFormat="1" applyFont="1" applyFill="1" applyBorder="1" applyAlignment="1">
      <alignment horizontal="right" vertical="top" wrapText="1"/>
    </xf>
    <xf numFmtId="0" fontId="15" fillId="0" borderId="2" xfId="34" applyFont="1" applyBorder="1" applyAlignment="1">
      <alignment horizontal="left" vertical="top" wrapText="1"/>
    </xf>
    <xf numFmtId="4" fontId="15" fillId="0" borderId="2" xfId="34" applyNumberFormat="1" applyFont="1" applyBorder="1" applyAlignment="1">
      <alignment horizontal="right" vertical="top" wrapText="1"/>
    </xf>
    <xf numFmtId="4" fontId="11" fillId="0" borderId="5" xfId="34" applyNumberFormat="1" applyFont="1" applyBorder="1" applyAlignment="1">
      <alignment horizontal="right" vertical="top"/>
    </xf>
    <xf numFmtId="4" fontId="12" fillId="0" borderId="12" xfId="34" applyNumberFormat="1" applyFont="1" applyBorder="1" applyAlignment="1">
      <alignment horizontal="right" vertical="center"/>
    </xf>
    <xf numFmtId="4" fontId="12" fillId="0" borderId="4" xfId="34" applyNumberFormat="1" applyFont="1" applyBorder="1" applyAlignment="1">
      <alignment horizontal="right" vertical="center"/>
    </xf>
    <xf numFmtId="0" fontId="21" fillId="4" borderId="5" xfId="34" applyFont="1" applyFill="1" applyBorder="1" applyAlignment="1">
      <alignment horizontal="center" vertical="center" wrapText="1"/>
    </xf>
    <xf numFmtId="0" fontId="21" fillId="0" borderId="30" xfId="34" applyFont="1" applyBorder="1" applyAlignment="1">
      <alignment horizontal="center" vertical="center" wrapText="1"/>
    </xf>
    <xf numFmtId="0" fontId="21" fillId="6" borderId="31" xfId="34" applyFont="1" applyFill="1" applyBorder="1" applyAlignment="1">
      <alignment horizontal="center" vertical="center" wrapText="1"/>
    </xf>
    <xf numFmtId="0" fontId="21" fillId="6" borderId="5" xfId="34" applyFont="1" applyFill="1" applyBorder="1" applyAlignment="1">
      <alignment horizontal="center" vertical="center" wrapText="1"/>
    </xf>
    <xf numFmtId="0" fontId="21" fillId="0" borderId="32" xfId="34" applyFont="1" applyBorder="1" applyAlignment="1">
      <alignment horizontal="center" vertical="center" wrapText="1"/>
    </xf>
    <xf numFmtId="0" fontId="21" fillId="0" borderId="5" xfId="34" applyFont="1" applyBorder="1" applyAlignment="1">
      <alignment horizontal="center" vertical="center" wrapText="1"/>
    </xf>
    <xf numFmtId="164" fontId="22" fillId="5" borderId="8" xfId="34" applyNumberFormat="1" applyFont="1" applyFill="1" applyBorder="1" applyAlignment="1">
      <alignment horizontal="center" vertical="top" wrapText="1"/>
    </xf>
    <xf numFmtId="0" fontId="15" fillId="5" borderId="8" xfId="34" applyFont="1" applyFill="1" applyBorder="1" applyAlignment="1">
      <alignment horizontal="center" vertical="top" wrapText="1"/>
    </xf>
    <xf numFmtId="0" fontId="15" fillId="5" borderId="20" xfId="34" applyFont="1" applyFill="1" applyBorder="1" applyAlignment="1">
      <alignment horizontal="center" vertical="top" wrapText="1"/>
    </xf>
    <xf numFmtId="165" fontId="23" fillId="7" borderId="8" xfId="34" applyNumberFormat="1" applyFont="1" applyFill="1" applyBorder="1" applyAlignment="1">
      <alignment horizontal="center" vertical="top" wrapText="1"/>
    </xf>
    <xf numFmtId="0" fontId="15" fillId="7" borderId="9" xfId="34" applyFont="1" applyFill="1" applyBorder="1" applyAlignment="1">
      <alignment horizontal="center" vertical="top" wrapText="1"/>
    </xf>
    <xf numFmtId="0" fontId="15" fillId="0" borderId="10" xfId="34" applyFont="1" applyBorder="1" applyAlignment="1">
      <alignment horizontal="center" vertical="top" wrapText="1"/>
    </xf>
    <xf numFmtId="166" fontId="23" fillId="0" borderId="9" xfId="34" applyNumberFormat="1" applyFont="1" applyBorder="1" applyAlignment="1">
      <alignment horizontal="center" vertical="top" wrapText="1"/>
    </xf>
    <xf numFmtId="0" fontId="15" fillId="7" borderId="35" xfId="34" applyFont="1" applyFill="1" applyBorder="1" applyAlignment="1">
      <alignment horizontal="center" vertical="top" wrapText="1"/>
    </xf>
    <xf numFmtId="0" fontId="15" fillId="0" borderId="38" xfId="34" applyFont="1" applyBorder="1" applyAlignment="1">
      <alignment horizontal="center" vertical="top" wrapText="1"/>
    </xf>
    <xf numFmtId="166" fontId="23" fillId="0" borderId="39" xfId="34" applyNumberFormat="1" applyFont="1" applyBorder="1" applyAlignment="1">
      <alignment horizontal="center" vertical="top" wrapText="1"/>
    </xf>
    <xf numFmtId="0" fontId="10" fillId="4" borderId="43" xfId="34" applyFont="1" applyFill="1" applyBorder="1" applyAlignment="1">
      <alignment horizontal="center" vertical="center" wrapText="1"/>
    </xf>
    <xf numFmtId="0" fontId="11" fillId="4" borderId="5" xfId="34" applyFont="1" applyFill="1" applyBorder="1" applyAlignment="1">
      <alignment horizontal="center" vertical="center" wrapText="1"/>
    </xf>
    <xf numFmtId="0" fontId="15" fillId="6" borderId="5" xfId="34" applyFont="1" applyFill="1" applyBorder="1" applyAlignment="1">
      <alignment horizontal="center" vertical="center" wrapText="1"/>
    </xf>
    <xf numFmtId="0" fontId="15" fillId="0" borderId="5" xfId="34" applyFont="1" applyBorder="1" applyAlignment="1">
      <alignment horizontal="center" vertical="top" wrapText="1"/>
    </xf>
    <xf numFmtId="0" fontId="10" fillId="4" borderId="5" xfId="34" applyFont="1" applyFill="1" applyBorder="1" applyAlignment="1">
      <alignment horizontal="center" vertical="center" wrapText="1"/>
    </xf>
    <xf numFmtId="0" fontId="10" fillId="3" borderId="28" xfId="34" applyFont="1" applyFill="1" applyBorder="1" applyAlignment="1">
      <alignment horizontal="center" vertical="center" wrapText="1"/>
    </xf>
    <xf numFmtId="0" fontId="11" fillId="6" borderId="5" xfId="34" applyFont="1" applyFill="1" applyBorder="1" applyAlignment="1">
      <alignment horizontal="center" vertical="center" wrapText="1"/>
    </xf>
    <xf numFmtId="0" fontId="10" fillId="3" borderId="5" xfId="34" applyFont="1" applyFill="1" applyBorder="1" applyAlignment="1">
      <alignment horizontal="center" vertical="center" wrapText="1"/>
    </xf>
    <xf numFmtId="0" fontId="16" fillId="0" borderId="5" xfId="34" applyFont="1" applyBorder="1" applyAlignment="1">
      <alignment horizontal="center" vertical="center" wrapText="1"/>
    </xf>
    <xf numFmtId="0" fontId="15" fillId="5" borderId="9" xfId="34" applyFont="1" applyFill="1" applyBorder="1" applyAlignment="1">
      <alignment horizontal="center" vertical="top" wrapText="1"/>
    </xf>
    <xf numFmtId="0" fontId="15" fillId="0" borderId="10" xfId="34" applyFont="1" applyFill="1" applyBorder="1" applyAlignment="1">
      <alignment horizontal="center" vertical="top" wrapText="1"/>
    </xf>
    <xf numFmtId="0" fontId="15" fillId="0" borderId="11" xfId="34" applyFont="1" applyBorder="1" applyAlignment="1">
      <alignment horizontal="center" vertical="top" wrapText="1"/>
    </xf>
    <xf numFmtId="0" fontId="15" fillId="0" borderId="48" xfId="34" applyFont="1" applyBorder="1" applyAlignment="1">
      <alignment horizontal="center" vertical="top" wrapText="1"/>
    </xf>
    <xf numFmtId="166" fontId="23" fillId="0" borderId="16" xfId="34" applyNumberFormat="1" applyFont="1" applyBorder="1" applyAlignment="1">
      <alignment horizontal="center" vertical="top" wrapText="1"/>
    </xf>
    <xf numFmtId="0" fontId="24" fillId="5" borderId="22" xfId="34" applyFont="1" applyFill="1" applyBorder="1" applyAlignment="1">
      <alignment horizontal="center" vertical="top" wrapText="1"/>
    </xf>
    <xf numFmtId="0" fontId="15" fillId="5" borderId="16" xfId="34" applyFont="1" applyFill="1" applyBorder="1" applyAlignment="1">
      <alignment horizontal="center" vertical="top" wrapText="1"/>
    </xf>
    <xf numFmtId="166" fontId="23" fillId="5" borderId="17" xfId="34" applyNumberFormat="1" applyFont="1" applyFill="1" applyBorder="1" applyAlignment="1">
      <alignment horizontal="center" vertical="top" wrapText="1"/>
    </xf>
    <xf numFmtId="0" fontId="15" fillId="7" borderId="19" xfId="34" applyFont="1" applyFill="1" applyBorder="1" applyAlignment="1">
      <alignment horizontal="center" vertical="top" wrapText="1"/>
    </xf>
    <xf numFmtId="166" fontId="23" fillId="7" borderId="0" xfId="34" applyNumberFormat="1" applyFont="1" applyFill="1" applyBorder="1" applyAlignment="1">
      <alignment horizontal="center" vertical="top" wrapText="1"/>
    </xf>
    <xf numFmtId="0" fontId="15" fillId="0" borderId="8" xfId="34" applyFont="1" applyBorder="1" applyAlignment="1">
      <alignment horizontal="center" vertical="top" wrapText="1"/>
    </xf>
    <xf numFmtId="0" fontId="15" fillId="7" borderId="48" xfId="34" applyFont="1" applyFill="1" applyBorder="1" applyAlignment="1">
      <alignment horizontal="center" vertical="top" wrapText="1"/>
    </xf>
    <xf numFmtId="166" fontId="23" fillId="7" borderId="50" xfId="34" applyNumberFormat="1" applyFont="1" applyFill="1" applyBorder="1" applyAlignment="1">
      <alignment horizontal="center" vertical="top" wrapText="1"/>
    </xf>
    <xf numFmtId="0" fontId="15" fillId="0" borderId="15" xfId="34" applyFont="1" applyBorder="1" applyAlignment="1">
      <alignment horizontal="center" vertical="top" wrapText="1"/>
    </xf>
    <xf numFmtId="166" fontId="23" fillId="0" borderId="52" xfId="34" applyNumberFormat="1" applyFont="1" applyBorder="1" applyAlignment="1">
      <alignment horizontal="center" vertical="top" wrapText="1"/>
    </xf>
    <xf numFmtId="0" fontId="10" fillId="4" borderId="43" xfId="34" applyFont="1" applyFill="1" applyBorder="1" applyAlignment="1">
      <alignment horizontal="center" vertical="top" wrapText="1"/>
    </xf>
    <xf numFmtId="0" fontId="15" fillId="4" borderId="5" xfId="34" applyFont="1" applyFill="1" applyBorder="1" applyAlignment="1">
      <alignment horizontal="center" vertical="top" wrapText="1"/>
    </xf>
    <xf numFmtId="166" fontId="23" fillId="4" borderId="5" xfId="34" applyNumberFormat="1" applyFont="1" applyFill="1" applyBorder="1" applyAlignment="1">
      <alignment horizontal="center" vertical="top" wrapText="1"/>
    </xf>
    <xf numFmtId="0" fontId="15" fillId="6" borderId="5" xfId="34" applyFont="1" applyFill="1" applyBorder="1" applyAlignment="1">
      <alignment horizontal="center" vertical="top" wrapText="1"/>
    </xf>
    <xf numFmtId="166" fontId="23" fillId="6" borderId="5" xfId="34" applyNumberFormat="1" applyFont="1" applyFill="1" applyBorder="1" applyAlignment="1">
      <alignment horizontal="center" vertical="top" wrapText="1"/>
    </xf>
    <xf numFmtId="166" fontId="23" fillId="0" borderId="5" xfId="34" applyNumberFormat="1" applyFont="1" applyBorder="1" applyAlignment="1">
      <alignment horizontal="center" vertical="top" wrapText="1"/>
    </xf>
    <xf numFmtId="0" fontId="10" fillId="9" borderId="5" xfId="34" applyFont="1" applyFill="1" applyBorder="1" applyAlignment="1">
      <alignment horizontal="center" vertical="top" wrapText="1"/>
    </xf>
    <xf numFmtId="166" fontId="25" fillId="9" borderId="5" xfId="34" applyNumberFormat="1" applyFont="1" applyFill="1" applyBorder="1" applyAlignment="1">
      <alignment horizontal="center" vertical="top" wrapText="1"/>
    </xf>
    <xf numFmtId="0" fontId="15" fillId="3" borderId="5" xfId="34" applyFont="1" applyFill="1" applyBorder="1" applyAlignment="1">
      <alignment horizontal="center" vertical="top" wrapText="1"/>
    </xf>
    <xf numFmtId="166" fontId="23" fillId="3" borderId="5" xfId="34" applyNumberFormat="1" applyFont="1" applyFill="1" applyBorder="1" applyAlignment="1">
      <alignment horizontal="center" vertical="top" wrapText="1"/>
    </xf>
    <xf numFmtId="164" fontId="22" fillId="5" borderId="10" xfId="34" applyNumberFormat="1" applyFont="1" applyFill="1" applyBorder="1" applyAlignment="1">
      <alignment horizontal="center" vertical="top" wrapText="1"/>
    </xf>
    <xf numFmtId="165" fontId="23" fillId="7" borderId="9" xfId="34" applyNumberFormat="1" applyFont="1" applyFill="1" applyBorder="1" applyAlignment="1">
      <alignment horizontal="center" vertical="top" wrapText="1"/>
    </xf>
    <xf numFmtId="0" fontId="15" fillId="0" borderId="9" xfId="34" applyFont="1" applyBorder="1" applyAlignment="1">
      <alignment horizontal="center" vertical="top" wrapText="1"/>
    </xf>
    <xf numFmtId="164" fontId="22" fillId="5" borderId="8" xfId="34" quotePrefix="1" applyNumberFormat="1" applyFont="1" applyFill="1" applyBorder="1" applyAlignment="1">
      <alignment horizontal="center" vertical="top" wrapText="1"/>
    </xf>
    <xf numFmtId="165" fontId="23" fillId="7" borderId="8" xfId="34" quotePrefix="1" applyNumberFormat="1" applyFont="1" applyFill="1" applyBorder="1" applyAlignment="1">
      <alignment horizontal="center" vertical="top" wrapText="1"/>
    </xf>
    <xf numFmtId="166" fontId="23" fillId="0" borderId="35" xfId="34" applyNumberFormat="1" applyFont="1" applyBorder="1" applyAlignment="1">
      <alignment horizontal="center" vertical="top" wrapText="1"/>
    </xf>
    <xf numFmtId="0" fontId="15" fillId="0" borderId="6" xfId="34" applyFont="1" applyFill="1" applyBorder="1" applyAlignment="1">
      <alignment horizontal="center" vertical="center" wrapText="1"/>
    </xf>
    <xf numFmtId="0" fontId="15" fillId="0" borderId="6" xfId="34" applyFont="1" applyFill="1" applyBorder="1" applyAlignment="1">
      <alignment horizontal="center" vertical="top" wrapText="1"/>
    </xf>
    <xf numFmtId="0" fontId="15" fillId="0" borderId="1" xfId="34" applyFont="1" applyFill="1" applyBorder="1" applyAlignment="1">
      <alignment horizontal="center" vertical="center" wrapText="1"/>
    </xf>
    <xf numFmtId="0" fontId="15" fillId="0" borderId="1" xfId="34" applyFont="1" applyFill="1" applyBorder="1" applyAlignment="1">
      <alignment horizontal="center" vertical="top" wrapText="1"/>
    </xf>
    <xf numFmtId="0" fontId="12" fillId="4" borderId="5" xfId="34" applyFont="1" applyFill="1" applyBorder="1" applyAlignment="1">
      <alignment vertical="center" wrapText="1"/>
    </xf>
    <xf numFmtId="0" fontId="10" fillId="4" borderId="5" xfId="34" applyFont="1" applyFill="1" applyBorder="1" applyAlignment="1">
      <alignment vertical="center" wrapText="1"/>
    </xf>
    <xf numFmtId="0" fontId="15" fillId="6" borderId="4" xfId="34" applyFont="1" applyFill="1" applyBorder="1" applyAlignment="1">
      <alignment vertical="center" wrapText="1"/>
    </xf>
    <xf numFmtId="0" fontId="15" fillId="6" borderId="5" xfId="34" applyFont="1" applyFill="1" applyBorder="1" applyAlignment="1">
      <alignment vertical="top" wrapText="1"/>
    </xf>
    <xf numFmtId="0" fontId="15" fillId="0" borderId="0" xfId="34" applyFont="1" applyFill="1" applyBorder="1" applyAlignment="1">
      <alignment vertical="center" wrapText="1"/>
    </xf>
    <xf numFmtId="0" fontId="15" fillId="0" borderId="5" xfId="34" applyFont="1" applyFill="1" applyBorder="1" applyAlignment="1">
      <alignment vertical="top" wrapText="1"/>
    </xf>
    <xf numFmtId="164" fontId="22" fillId="5" borderId="57" xfId="34" applyNumberFormat="1" applyFont="1" applyFill="1" applyBorder="1" applyAlignment="1">
      <alignment horizontal="center" vertical="top" wrapText="1"/>
    </xf>
    <xf numFmtId="0" fontId="15" fillId="5" borderId="5" xfId="34" applyFont="1" applyFill="1" applyBorder="1" applyAlignment="1">
      <alignment horizontal="center" vertical="top" wrapText="1"/>
    </xf>
    <xf numFmtId="0" fontId="15" fillId="5" borderId="58" xfId="34" applyFont="1" applyFill="1" applyBorder="1" applyAlignment="1">
      <alignment horizontal="center" vertical="top" wrapText="1"/>
    </xf>
    <xf numFmtId="165" fontId="23" fillId="7" borderId="19" xfId="34" applyNumberFormat="1" applyFont="1" applyFill="1" applyBorder="1" applyAlignment="1">
      <alignment horizontal="center" vertical="top" wrapText="1"/>
    </xf>
    <xf numFmtId="0" fontId="15" fillId="0" borderId="1" xfId="34" applyFont="1" applyBorder="1" applyAlignment="1">
      <alignment horizontal="center" vertical="top" wrapText="1"/>
    </xf>
    <xf numFmtId="0" fontId="10" fillId="4" borderId="16" xfId="34" applyFont="1" applyFill="1" applyBorder="1" applyAlignment="1">
      <alignment horizontal="center" vertical="top" wrapText="1"/>
    </xf>
    <xf numFmtId="166" fontId="25" fillId="4" borderId="17" xfId="34" applyNumberFormat="1" applyFont="1" applyFill="1" applyBorder="1" applyAlignment="1">
      <alignment horizontal="center" vertical="top" wrapText="1"/>
    </xf>
    <xf numFmtId="0" fontId="10" fillId="3" borderId="18" xfId="34" applyFont="1" applyFill="1" applyBorder="1" applyAlignment="1">
      <alignment horizontal="center" vertical="top" wrapText="1"/>
    </xf>
    <xf numFmtId="0" fontId="11" fillId="6" borderId="16" xfId="34" applyFont="1" applyFill="1" applyBorder="1" applyAlignment="1">
      <alignment horizontal="center" vertical="top" wrapText="1"/>
    </xf>
    <xf numFmtId="166" fontId="26" fillId="6" borderId="17" xfId="34" applyNumberFormat="1" applyFont="1" applyFill="1" applyBorder="1" applyAlignment="1">
      <alignment horizontal="center" vertical="top" wrapText="1"/>
    </xf>
    <xf numFmtId="0" fontId="10" fillId="3" borderId="11" xfId="34" applyFont="1" applyFill="1" applyBorder="1" applyAlignment="1">
      <alignment horizontal="center" vertical="top" wrapText="1"/>
    </xf>
    <xf numFmtId="0" fontId="11" fillId="3" borderId="16" xfId="34" applyFont="1" applyFill="1" applyBorder="1" applyAlignment="1">
      <alignment horizontal="center" vertical="top" wrapText="1"/>
    </xf>
    <xf numFmtId="0" fontId="15" fillId="6" borderId="16" xfId="34" applyFont="1" applyFill="1" applyBorder="1" applyAlignment="1">
      <alignment horizontal="center" vertical="top" wrapText="1"/>
    </xf>
    <xf numFmtId="166" fontId="23" fillId="6" borderId="17" xfId="34" applyNumberFormat="1" applyFont="1" applyFill="1" applyBorder="1" applyAlignment="1">
      <alignment horizontal="center" vertical="top" wrapText="1"/>
    </xf>
    <xf numFmtId="166" fontId="23" fillId="0" borderId="12" xfId="34" applyNumberFormat="1" applyFont="1" applyBorder="1" applyAlignment="1">
      <alignment horizontal="center" vertical="top" wrapText="1"/>
    </xf>
    <xf numFmtId="0" fontId="15" fillId="5" borderId="59" xfId="34" applyFont="1" applyFill="1" applyBorder="1" applyAlignment="1">
      <alignment horizontal="center" vertical="top" wrapText="1"/>
    </xf>
    <xf numFmtId="0" fontId="15" fillId="7" borderId="20" xfId="34" applyFont="1" applyFill="1" applyBorder="1" applyAlignment="1">
      <alignment horizontal="center" vertical="top" wrapText="1"/>
    </xf>
    <xf numFmtId="0" fontId="15" fillId="0" borderId="37" xfId="34" applyFont="1" applyBorder="1" applyAlignment="1">
      <alignment horizontal="center" vertical="top" wrapText="1"/>
    </xf>
    <xf numFmtId="0" fontId="16" fillId="0" borderId="13" xfId="34" applyFont="1" applyFill="1" applyBorder="1" applyAlignment="1">
      <alignment horizontal="center" vertical="center" wrapText="1"/>
    </xf>
    <xf numFmtId="0" fontId="10" fillId="3" borderId="44" xfId="34" applyFont="1" applyFill="1" applyBorder="1" applyAlignment="1">
      <alignment horizontal="center" vertical="center" wrapText="1"/>
    </xf>
    <xf numFmtId="0" fontId="11" fillId="3" borderId="5" xfId="34" applyFont="1" applyFill="1" applyBorder="1" applyAlignment="1">
      <alignment horizontal="center" vertical="center" wrapText="1"/>
    </xf>
    <xf numFmtId="0" fontId="29" fillId="4" borderId="5" xfId="34" applyFont="1" applyFill="1" applyBorder="1" applyAlignment="1">
      <alignment horizontal="center" vertical="center"/>
    </xf>
    <xf numFmtId="0" fontId="29" fillId="4" borderId="5" xfId="34" applyFont="1" applyFill="1" applyBorder="1" applyAlignment="1">
      <alignment horizontal="center" vertical="center" wrapText="1"/>
    </xf>
    <xf numFmtId="0" fontId="25" fillId="4" borderId="5" xfId="34" applyFont="1" applyFill="1" applyBorder="1" applyAlignment="1">
      <alignment horizontal="center" vertical="center" wrapText="1"/>
    </xf>
    <xf numFmtId="0" fontId="24" fillId="8" borderId="5" xfId="34" applyFont="1" applyFill="1" applyBorder="1" applyAlignment="1">
      <alignment horizontal="center" vertical="top" wrapText="1"/>
    </xf>
    <xf numFmtId="0" fontId="26" fillId="6" borderId="5" xfId="34" applyFont="1" applyFill="1" applyBorder="1" applyAlignment="1">
      <alignment horizontal="center" vertical="center" wrapText="1"/>
    </xf>
    <xf numFmtId="0" fontId="26" fillId="0" borderId="5" xfId="34" applyFont="1" applyBorder="1" applyAlignment="1">
      <alignment horizontal="center" vertical="center" wrapText="1"/>
    </xf>
    <xf numFmtId="0" fontId="15" fillId="0" borderId="0" xfId="34" applyFont="1" applyBorder="1" applyAlignment="1">
      <alignment horizontal="center" vertical="top" wrapText="1"/>
    </xf>
    <xf numFmtId="0" fontId="15" fillId="0" borderId="29" xfId="34" applyFont="1" applyBorder="1" applyAlignment="1">
      <alignment horizontal="center" vertical="top" wrapText="1"/>
    </xf>
    <xf numFmtId="0" fontId="0" fillId="0" borderId="0" xfId="0" applyFont="1"/>
    <xf numFmtId="0" fontId="15" fillId="8" borderId="5" xfId="34" applyFont="1" applyFill="1" applyBorder="1" applyAlignment="1">
      <alignment horizontal="left" vertical="top" wrapText="1"/>
    </xf>
    <xf numFmtId="4" fontId="15" fillId="0" borderId="5" xfId="34" applyNumberFormat="1" applyFont="1" applyBorder="1" applyAlignment="1">
      <alignment horizontal="right" vertical="top" wrapText="1"/>
    </xf>
    <xf numFmtId="0" fontId="15" fillId="6" borderId="2" xfId="34" applyFont="1" applyFill="1" applyBorder="1" applyAlignment="1">
      <alignment horizontal="left" vertical="top" wrapText="1"/>
    </xf>
    <xf numFmtId="4" fontId="15" fillId="6" borderId="2" xfId="34" applyNumberFormat="1" applyFont="1" applyFill="1" applyBorder="1" applyAlignment="1">
      <alignment horizontal="right" vertical="top" wrapText="1"/>
    </xf>
    <xf numFmtId="0" fontId="16" fillId="4" borderId="5" xfId="34" applyFont="1" applyFill="1" applyBorder="1" applyAlignment="1">
      <alignment horizontal="left" vertical="center" wrapText="1"/>
    </xf>
    <xf numFmtId="4" fontId="16" fillId="4" borderId="5" xfId="34" applyNumberFormat="1" applyFont="1" applyFill="1" applyBorder="1" applyAlignment="1">
      <alignment horizontal="right" vertical="center" wrapText="1"/>
    </xf>
    <xf numFmtId="0" fontId="16" fillId="3" borderId="69" xfId="34" applyFont="1" applyFill="1" applyBorder="1" applyAlignment="1">
      <alignment vertical="center" wrapText="1"/>
    </xf>
    <xf numFmtId="0" fontId="16" fillId="9" borderId="5" xfId="34" applyFont="1" applyFill="1" applyBorder="1" applyAlignment="1">
      <alignment horizontal="left" vertical="center" wrapText="1"/>
    </xf>
    <xf numFmtId="4" fontId="16" fillId="9" borderId="5" xfId="34" applyNumberFormat="1" applyFont="1" applyFill="1" applyBorder="1" applyAlignment="1">
      <alignment horizontal="right" vertical="center" wrapText="1"/>
    </xf>
    <xf numFmtId="4" fontId="15" fillId="0" borderId="65" xfId="34" applyNumberFormat="1" applyFont="1" applyBorder="1" applyAlignment="1">
      <alignment vertical="top" wrapText="1"/>
    </xf>
    <xf numFmtId="0" fontId="12" fillId="4" borderId="5" xfId="34" applyFont="1" applyFill="1" applyBorder="1" applyAlignment="1">
      <alignment horizontal="center" vertical="center" wrapText="1"/>
    </xf>
    <xf numFmtId="0" fontId="16" fillId="9" borderId="5" xfId="34" applyFont="1" applyFill="1" applyBorder="1" applyAlignment="1">
      <alignment horizontal="center" vertical="center" wrapText="1"/>
    </xf>
    <xf numFmtId="0" fontId="20" fillId="0" borderId="70" xfId="34" applyFont="1" applyBorder="1" applyAlignment="1">
      <alignment horizontal="left" vertical="center"/>
    </xf>
    <xf numFmtId="4" fontId="20" fillId="0" borderId="67" xfId="34" applyNumberFormat="1" applyFont="1" applyBorder="1" applyAlignment="1">
      <alignment horizontal="right" vertical="center" wrapText="1"/>
    </xf>
    <xf numFmtId="4" fontId="20" fillId="0" borderId="71" xfId="34" applyNumberFormat="1" applyFont="1" applyBorder="1" applyAlignment="1">
      <alignment horizontal="right" vertical="center" wrapText="1"/>
    </xf>
    <xf numFmtId="0" fontId="17" fillId="0" borderId="0" xfId="34" applyFont="1" applyBorder="1" applyAlignment="1">
      <alignment horizontal="center" vertical="center"/>
    </xf>
    <xf numFmtId="0" fontId="8" fillId="0" borderId="0" xfId="33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33" applyFont="1" applyAlignment="1">
      <alignment horizontal="left"/>
    </xf>
    <xf numFmtId="0" fontId="14" fillId="0" borderId="0" xfId="33" applyFont="1" applyAlignment="1">
      <alignment horizontal="left" wrapText="1"/>
    </xf>
    <xf numFmtId="0" fontId="3" fillId="0" borderId="0" xfId="33" applyFont="1" applyAlignment="1">
      <alignment horizontal="right" wrapText="1"/>
    </xf>
    <xf numFmtId="0" fontId="16" fillId="0" borderId="0" xfId="34" applyFont="1" applyAlignment="1">
      <alignment horizontal="right" wrapText="1"/>
    </xf>
    <xf numFmtId="0" fontId="15" fillId="0" borderId="5" xfId="34" applyFont="1" applyFill="1" applyBorder="1" applyAlignment="1">
      <alignment horizontal="center" vertical="top" wrapText="1"/>
    </xf>
    <xf numFmtId="0" fontId="20" fillId="0" borderId="26" xfId="34" applyFont="1" applyBorder="1" applyAlignment="1">
      <alignment horizontal="left" vertical="center"/>
    </xf>
    <xf numFmtId="0" fontId="21" fillId="0" borderId="0" xfId="34" applyFont="1" applyBorder="1" applyAlignment="1">
      <alignment horizontal="left" vertical="center" wrapText="1"/>
    </xf>
    <xf numFmtId="0" fontId="15" fillId="0" borderId="10" xfId="34" applyFont="1" applyFill="1" applyBorder="1" applyAlignment="1">
      <alignment horizontal="center" vertical="top" wrapText="1"/>
    </xf>
    <xf numFmtId="0" fontId="15" fillId="0" borderId="11" xfId="34" applyFont="1" applyFill="1" applyBorder="1" applyAlignment="1">
      <alignment horizontal="center" vertical="top" wrapText="1"/>
    </xf>
    <xf numFmtId="0" fontId="15" fillId="0" borderId="37" xfId="34" applyFont="1" applyFill="1" applyBorder="1" applyAlignment="1">
      <alignment horizontal="center" vertical="top" wrapText="1"/>
    </xf>
    <xf numFmtId="0" fontId="16" fillId="0" borderId="0" xfId="34" applyFont="1" applyBorder="1" applyAlignment="1">
      <alignment horizontal="left" vertical="center" wrapText="1"/>
    </xf>
    <xf numFmtId="0" fontId="16" fillId="0" borderId="44" xfId="34" applyFont="1" applyBorder="1" applyAlignment="1">
      <alignment horizontal="center" vertical="center" wrapText="1"/>
    </xf>
    <xf numFmtId="0" fontId="16" fillId="0" borderId="13" xfId="34" applyFont="1" applyBorder="1" applyAlignment="1">
      <alignment horizontal="center" vertical="center" wrapText="1"/>
    </xf>
    <xf numFmtId="0" fontId="10" fillId="3" borderId="28" xfId="34" applyFont="1" applyFill="1" applyBorder="1" applyAlignment="1">
      <alignment horizontal="center" vertical="center" wrapText="1"/>
    </xf>
    <xf numFmtId="0" fontId="24" fillId="8" borderId="28" xfId="34" applyFont="1" applyFill="1" applyBorder="1" applyAlignment="1">
      <alignment horizontal="center" vertical="top" wrapText="1"/>
    </xf>
    <xf numFmtId="0" fontId="24" fillId="8" borderId="51" xfId="34" applyFont="1" applyFill="1" applyBorder="1" applyAlignment="1">
      <alignment horizontal="center" vertical="top" wrapText="1"/>
    </xf>
    <xf numFmtId="0" fontId="16" fillId="0" borderId="3" xfId="34" applyFont="1" applyBorder="1" applyAlignment="1">
      <alignment horizontal="left" vertical="top" wrapText="1"/>
    </xf>
    <xf numFmtId="0" fontId="16" fillId="0" borderId="17" xfId="34" applyFont="1" applyBorder="1" applyAlignment="1">
      <alignment horizontal="left" vertical="top" wrapText="1"/>
    </xf>
    <xf numFmtId="0" fontId="10" fillId="3" borderId="44" xfId="34" applyFont="1" applyFill="1" applyBorder="1" applyAlignment="1">
      <alignment horizontal="center" vertical="top" wrapText="1"/>
    </xf>
    <xf numFmtId="0" fontId="10" fillId="3" borderId="14" xfId="34" applyFont="1" applyFill="1" applyBorder="1" applyAlignment="1">
      <alignment horizontal="center" vertical="top" wrapText="1"/>
    </xf>
    <xf numFmtId="0" fontId="20" fillId="0" borderId="26" xfId="34" applyFont="1" applyBorder="1" applyAlignment="1">
      <alignment horizontal="left" vertical="center" wrapText="1"/>
    </xf>
    <xf numFmtId="0" fontId="16" fillId="0" borderId="56" xfId="34" applyFont="1" applyFill="1" applyBorder="1" applyAlignment="1">
      <alignment horizontal="left" vertical="center" wrapText="1"/>
    </xf>
    <xf numFmtId="0" fontId="12" fillId="0" borderId="2" xfId="34" applyFont="1" applyBorder="1" applyAlignment="1">
      <alignment horizontal="center" vertical="center"/>
    </xf>
    <xf numFmtId="0" fontId="12" fillId="0" borderId="3" xfId="34" applyFont="1" applyBorder="1" applyAlignment="1">
      <alignment horizontal="center" vertical="center"/>
    </xf>
    <xf numFmtId="0" fontId="12" fillId="0" borderId="4" xfId="34" applyFont="1" applyBorder="1" applyAlignment="1">
      <alignment horizontal="center" vertical="center"/>
    </xf>
    <xf numFmtId="0" fontId="16" fillId="0" borderId="21" xfId="34" applyFont="1" applyFill="1" applyBorder="1" applyAlignment="1">
      <alignment horizontal="left" vertical="center" wrapText="1"/>
    </xf>
    <xf numFmtId="0" fontId="16" fillId="0" borderId="28" xfId="34" applyFont="1" applyFill="1" applyBorder="1" applyAlignment="1">
      <alignment horizontal="center" vertical="center" wrapText="1"/>
    </xf>
    <xf numFmtId="0" fontId="20" fillId="0" borderId="60" xfId="34" applyFont="1" applyBorder="1" applyAlignment="1">
      <alignment horizontal="right" vertical="center" wrapText="1"/>
    </xf>
    <xf numFmtId="0" fontId="20" fillId="0" borderId="61" xfId="34" applyFont="1" applyBorder="1" applyAlignment="1">
      <alignment horizontal="right" vertical="center" wrapText="1"/>
    </xf>
    <xf numFmtId="0" fontId="20" fillId="0" borderId="62" xfId="34" applyFont="1" applyBorder="1" applyAlignment="1">
      <alignment horizontal="right" vertical="center" wrapText="1"/>
    </xf>
    <xf numFmtId="0" fontId="16" fillId="0" borderId="64" xfId="34" applyFont="1" applyBorder="1" applyAlignment="1">
      <alignment horizontal="left" vertical="center" wrapText="1"/>
    </xf>
    <xf numFmtId="0" fontId="20" fillId="0" borderId="66" xfId="34" applyFont="1" applyBorder="1" applyAlignment="1">
      <alignment horizontal="left" vertical="center" wrapText="1"/>
    </xf>
    <xf numFmtId="0" fontId="16" fillId="0" borderId="68" xfId="34" applyFont="1" applyBorder="1" applyAlignment="1">
      <alignment horizontal="left" vertical="center" wrapText="1"/>
    </xf>
    <xf numFmtId="0" fontId="12" fillId="0" borderId="28" xfId="34" applyFont="1" applyBorder="1" applyAlignment="1">
      <alignment horizontal="right" vertical="center"/>
    </xf>
    <xf numFmtId="0" fontId="12" fillId="0" borderId="0" xfId="34" applyFont="1" applyBorder="1" applyAlignment="1">
      <alignment horizontal="right" vertical="center"/>
    </xf>
    <xf numFmtId="0" fontId="12" fillId="0" borderId="12" xfId="34" applyFont="1" applyBorder="1" applyAlignment="1">
      <alignment horizontal="right" vertical="center"/>
    </xf>
    <xf numFmtId="0" fontId="15" fillId="0" borderId="45" xfId="34" applyFont="1" applyBorder="1" applyAlignment="1">
      <alignment horizontal="left" vertical="top" wrapText="1"/>
    </xf>
    <xf numFmtId="4" fontId="15" fillId="0" borderId="28" xfId="34" applyNumberFormat="1" applyFont="1" applyBorder="1" applyAlignment="1">
      <alignment horizontal="right" vertical="center" wrapText="1"/>
    </xf>
    <xf numFmtId="4" fontId="15" fillId="0" borderId="28" xfId="34" applyNumberFormat="1" applyFont="1" applyBorder="1" applyAlignment="1">
      <alignment horizontal="right" vertical="top" wrapText="1"/>
    </xf>
    <xf numFmtId="4" fontId="15" fillId="0" borderId="46" xfId="34" applyNumberFormat="1" applyFont="1" applyBorder="1" applyAlignment="1">
      <alignment vertical="center"/>
    </xf>
    <xf numFmtId="166" fontId="15" fillId="0" borderId="35" xfId="34" applyNumberFormat="1" applyFont="1" applyBorder="1" applyAlignment="1">
      <alignment horizontal="center" vertical="top" wrapText="1"/>
    </xf>
    <xf numFmtId="0" fontId="15" fillId="0" borderId="23" xfId="34" applyFont="1" applyBorder="1" applyAlignment="1">
      <alignment horizontal="left" vertical="top" wrapText="1"/>
    </xf>
    <xf numFmtId="4" fontId="15" fillId="0" borderId="23" xfId="34" applyNumberFormat="1" applyFont="1" applyBorder="1" applyAlignment="1">
      <alignment horizontal="right" vertical="top" wrapText="1"/>
    </xf>
    <xf numFmtId="4" fontId="15" fillId="0" borderId="10" xfId="34" applyNumberFormat="1" applyFont="1" applyBorder="1" applyAlignment="1">
      <alignment horizontal="right" vertical="top"/>
    </xf>
    <xf numFmtId="166" fontId="15" fillId="0" borderId="5" xfId="34" applyNumberFormat="1" applyFont="1" applyBorder="1" applyAlignment="1">
      <alignment horizontal="center" vertical="top" wrapText="1"/>
    </xf>
    <xf numFmtId="4" fontId="15" fillId="0" borderId="5" xfId="34" applyNumberFormat="1" applyFont="1" applyBorder="1" applyAlignment="1">
      <alignment horizontal="right" vertical="top"/>
    </xf>
  </cellXfs>
  <cellStyles count="35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aczniki maj" xfId="34"/>
    <cellStyle name="Normalny_Zeszyt1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workbookViewId="0">
      <selection activeCell="I28" sqref="I28"/>
    </sheetView>
  </sheetViews>
  <sheetFormatPr defaultRowHeight="15" x14ac:dyDescent="0.25"/>
  <cols>
    <col min="4" max="4" width="27" customWidth="1"/>
    <col min="5" max="7" width="14.7109375" customWidth="1"/>
  </cols>
  <sheetData>
    <row r="1" spans="1:7" x14ac:dyDescent="0.25">
      <c r="A1" s="268" t="s">
        <v>78</v>
      </c>
      <c r="B1" s="269"/>
      <c r="C1" s="269"/>
      <c r="D1" s="269"/>
      <c r="E1" s="269"/>
      <c r="F1" s="269"/>
      <c r="G1" s="269"/>
    </row>
    <row r="2" spans="1:7" x14ac:dyDescent="0.25">
      <c r="A2" s="270" t="s">
        <v>79</v>
      </c>
      <c r="B2" s="269"/>
      <c r="C2" s="269"/>
      <c r="D2" s="269"/>
      <c r="E2" s="269"/>
      <c r="F2" s="269"/>
      <c r="G2" s="269"/>
    </row>
    <row r="3" spans="1:7" x14ac:dyDescent="0.25">
      <c r="A3" s="271" t="s">
        <v>80</v>
      </c>
      <c r="B3" s="269"/>
      <c r="C3" s="269"/>
      <c r="D3" s="269"/>
      <c r="E3" s="269"/>
      <c r="F3" s="269"/>
      <c r="G3" s="269"/>
    </row>
    <row r="4" spans="1:7" x14ac:dyDescent="0.25">
      <c r="A4" s="1"/>
      <c r="B4" s="1"/>
      <c r="C4" s="1"/>
      <c r="D4" s="272"/>
      <c r="E4" s="272"/>
      <c r="F4" s="272"/>
      <c r="G4" s="273"/>
    </row>
    <row r="5" spans="1:7" ht="15.75" x14ac:dyDescent="0.25">
      <c r="A5" s="267" t="s">
        <v>15</v>
      </c>
      <c r="B5" s="267"/>
      <c r="C5" s="267"/>
      <c r="D5" s="267"/>
      <c r="E5" s="267"/>
      <c r="F5" s="267"/>
      <c r="G5" s="267"/>
    </row>
    <row r="6" spans="1:7" ht="24.75" customHeight="1" x14ac:dyDescent="0.25">
      <c r="A6" s="267" t="s">
        <v>16</v>
      </c>
      <c r="B6" s="267"/>
      <c r="C6" s="267"/>
      <c r="D6" s="267"/>
      <c r="E6" s="267"/>
      <c r="F6" s="267"/>
      <c r="G6" s="267"/>
    </row>
    <row r="7" spans="1:7" ht="25.5" x14ac:dyDescent="0.25">
      <c r="A7" s="2" t="s">
        <v>1</v>
      </c>
      <c r="B7" s="2" t="s">
        <v>2</v>
      </c>
      <c r="C7" s="3" t="s">
        <v>0</v>
      </c>
      <c r="D7" s="4" t="s">
        <v>17</v>
      </c>
      <c r="E7" s="5" t="s">
        <v>8</v>
      </c>
      <c r="F7" s="5" t="s">
        <v>18</v>
      </c>
      <c r="G7" s="6" t="s">
        <v>9</v>
      </c>
    </row>
    <row r="8" spans="1:7" ht="15.75" thickBot="1" x14ac:dyDescent="0.3">
      <c r="A8" s="7" t="s">
        <v>19</v>
      </c>
      <c r="B8" s="275" t="s">
        <v>20</v>
      </c>
      <c r="C8" s="275"/>
      <c r="D8" s="275"/>
      <c r="E8" s="8">
        <f>E9+E20+E38</f>
        <v>4075579.6399999997</v>
      </c>
      <c r="F8" s="8">
        <f t="shared" ref="F8:G8" si="0">F9+F20+F38</f>
        <v>0</v>
      </c>
      <c r="G8" s="8">
        <f t="shared" si="0"/>
        <v>4075579.6399999997</v>
      </c>
    </row>
    <row r="9" spans="1:7" x14ac:dyDescent="0.25">
      <c r="A9" s="9" t="s">
        <v>21</v>
      </c>
      <c r="B9" s="276" t="s">
        <v>22</v>
      </c>
      <c r="C9" s="276"/>
      <c r="D9" s="276"/>
      <c r="E9" s="10">
        <f>E10+E13</f>
        <v>2472578</v>
      </c>
      <c r="F9" s="10">
        <f t="shared" ref="F9:G9" si="1">F10+F13</f>
        <v>0</v>
      </c>
      <c r="G9" s="10">
        <f t="shared" si="1"/>
        <v>2472578</v>
      </c>
    </row>
    <row r="10" spans="1:7" x14ac:dyDescent="0.25">
      <c r="A10" s="156">
        <v>852</v>
      </c>
      <c r="B10" s="156"/>
      <c r="C10" s="156"/>
      <c r="D10" s="11" t="s">
        <v>5</v>
      </c>
      <c r="E10" s="12">
        <f>E11</f>
        <v>150000</v>
      </c>
      <c r="F10" s="12">
        <f t="shared" ref="F10:G11" si="2">F11</f>
        <v>0</v>
      </c>
      <c r="G10" s="12">
        <f t="shared" si="2"/>
        <v>150000</v>
      </c>
    </row>
    <row r="11" spans="1:7" x14ac:dyDescent="0.25">
      <c r="A11" s="157"/>
      <c r="B11" s="158">
        <v>85232</v>
      </c>
      <c r="C11" s="159"/>
      <c r="D11" s="13" t="s">
        <v>23</v>
      </c>
      <c r="E11" s="14">
        <f>E12</f>
        <v>150000</v>
      </c>
      <c r="F11" s="14">
        <f t="shared" si="2"/>
        <v>0</v>
      </c>
      <c r="G11" s="14">
        <f t="shared" si="2"/>
        <v>150000</v>
      </c>
    </row>
    <row r="12" spans="1:7" ht="38.25" x14ac:dyDescent="0.25">
      <c r="A12" s="157"/>
      <c r="B12" s="160"/>
      <c r="C12" s="161">
        <v>2510</v>
      </c>
      <c r="D12" s="15" t="s">
        <v>24</v>
      </c>
      <c r="E12" s="16">
        <v>150000</v>
      </c>
      <c r="F12" s="16"/>
      <c r="G12" s="17">
        <f>E12+F12</f>
        <v>150000</v>
      </c>
    </row>
    <row r="13" spans="1:7" ht="24" x14ac:dyDescent="0.25">
      <c r="A13" s="162">
        <v>921</v>
      </c>
      <c r="B13" s="163"/>
      <c r="C13" s="164"/>
      <c r="D13" s="11" t="s">
        <v>25</v>
      </c>
      <c r="E13" s="18">
        <f>E14+E16+E18</f>
        <v>2322578</v>
      </c>
      <c r="F13" s="18">
        <f t="shared" ref="F13:G13" si="3">F14+F16+F18</f>
        <v>0</v>
      </c>
      <c r="G13" s="19">
        <f t="shared" si="3"/>
        <v>2322578</v>
      </c>
    </row>
    <row r="14" spans="1:7" ht="24" x14ac:dyDescent="0.25">
      <c r="A14" s="277"/>
      <c r="B14" s="165">
        <v>92109</v>
      </c>
      <c r="C14" s="166"/>
      <c r="D14" s="13" t="s">
        <v>26</v>
      </c>
      <c r="E14" s="20">
        <f>E15</f>
        <v>1281246</v>
      </c>
      <c r="F14" s="20">
        <f t="shared" ref="F14:G14" si="4">F15</f>
        <v>0</v>
      </c>
      <c r="G14" s="21">
        <f t="shared" si="4"/>
        <v>1281246</v>
      </c>
    </row>
    <row r="15" spans="1:7" ht="36" x14ac:dyDescent="0.25">
      <c r="A15" s="278"/>
      <c r="B15" s="167"/>
      <c r="C15" s="168">
        <v>2480</v>
      </c>
      <c r="D15" s="22" t="s">
        <v>27</v>
      </c>
      <c r="E15" s="23">
        <v>1281246</v>
      </c>
      <c r="F15" s="23"/>
      <c r="G15" s="24">
        <f>E15+F15</f>
        <v>1281246</v>
      </c>
    </row>
    <row r="16" spans="1:7" x14ac:dyDescent="0.25">
      <c r="A16" s="278"/>
      <c r="B16" s="165">
        <v>92116</v>
      </c>
      <c r="C16" s="166"/>
      <c r="D16" s="13" t="s">
        <v>28</v>
      </c>
      <c r="E16" s="20">
        <f>E17</f>
        <v>431742</v>
      </c>
      <c r="F16" s="20">
        <f t="shared" ref="F16:G16" si="5">F17</f>
        <v>0</v>
      </c>
      <c r="G16" s="21">
        <f t="shared" si="5"/>
        <v>431742</v>
      </c>
    </row>
    <row r="17" spans="1:7" ht="36" x14ac:dyDescent="0.25">
      <c r="A17" s="278"/>
      <c r="B17" s="167"/>
      <c r="C17" s="168">
        <v>2480</v>
      </c>
      <c r="D17" s="22" t="s">
        <v>27</v>
      </c>
      <c r="E17" s="23">
        <v>431742</v>
      </c>
      <c r="F17" s="23"/>
      <c r="G17" s="24">
        <f>E17+F17</f>
        <v>431742</v>
      </c>
    </row>
    <row r="18" spans="1:7" x14ac:dyDescent="0.25">
      <c r="A18" s="278"/>
      <c r="B18" s="165">
        <v>92118</v>
      </c>
      <c r="C18" s="169"/>
      <c r="D18" s="25" t="s">
        <v>29</v>
      </c>
      <c r="E18" s="26">
        <f>E19</f>
        <v>609590</v>
      </c>
      <c r="F18" s="26">
        <f t="shared" ref="F18:G18" si="6">F19</f>
        <v>0</v>
      </c>
      <c r="G18" s="27">
        <f t="shared" si="6"/>
        <v>609590</v>
      </c>
    </row>
    <row r="19" spans="1:7" ht="36.75" thickBot="1" x14ac:dyDescent="0.3">
      <c r="A19" s="279"/>
      <c r="B19" s="170"/>
      <c r="C19" s="171">
        <v>2480</v>
      </c>
      <c r="D19" s="28" t="s">
        <v>27</v>
      </c>
      <c r="E19" s="29">
        <v>609590</v>
      </c>
      <c r="F19" s="30"/>
      <c r="G19" s="31">
        <f>E19+F19</f>
        <v>609590</v>
      </c>
    </row>
    <row r="20" spans="1:7" x14ac:dyDescent="0.25">
      <c r="A20" s="32" t="s">
        <v>13</v>
      </c>
      <c r="B20" s="280" t="s">
        <v>30</v>
      </c>
      <c r="C20" s="280"/>
      <c r="D20" s="280"/>
      <c r="E20" s="33">
        <f>E21+E25+E30+E33</f>
        <v>889835.42999999993</v>
      </c>
      <c r="F20" s="33">
        <f t="shared" ref="F20:G20" si="7">F21+F25+F30+F33</f>
        <v>0</v>
      </c>
      <c r="G20" s="33">
        <f t="shared" si="7"/>
        <v>889835.42999999993</v>
      </c>
    </row>
    <row r="21" spans="1:7" x14ac:dyDescent="0.25">
      <c r="A21" s="172">
        <v>600</v>
      </c>
      <c r="B21" s="173"/>
      <c r="C21" s="173"/>
      <c r="D21" s="34" t="s">
        <v>31</v>
      </c>
      <c r="E21" s="35">
        <f>E22</f>
        <v>670585.42999999993</v>
      </c>
      <c r="F21" s="35">
        <f t="shared" ref="F21:G21" si="8">F22</f>
        <v>0</v>
      </c>
      <c r="G21" s="36">
        <f t="shared" si="8"/>
        <v>670585.42999999993</v>
      </c>
    </row>
    <row r="22" spans="1:7" x14ac:dyDescent="0.25">
      <c r="A22" s="281"/>
      <c r="B22" s="174">
        <v>60004</v>
      </c>
      <c r="C22" s="174"/>
      <c r="D22" s="38" t="s">
        <v>32</v>
      </c>
      <c r="E22" s="39">
        <f>E23+E24</f>
        <v>670585.42999999993</v>
      </c>
      <c r="F22" s="39">
        <f t="shared" ref="F22:G22" si="9">F23+F24</f>
        <v>0</v>
      </c>
      <c r="G22" s="39">
        <f t="shared" si="9"/>
        <v>670585.42999999993</v>
      </c>
    </row>
    <row r="23" spans="1:7" ht="72" x14ac:dyDescent="0.25">
      <c r="A23" s="282"/>
      <c r="B23" s="40"/>
      <c r="C23" s="175">
        <v>2310</v>
      </c>
      <c r="D23" s="41" t="s">
        <v>33</v>
      </c>
      <c r="E23" s="42">
        <v>460000</v>
      </c>
      <c r="F23" s="43"/>
      <c r="G23" s="44">
        <f>E23+F23</f>
        <v>460000</v>
      </c>
    </row>
    <row r="24" spans="1:7" ht="72" x14ac:dyDescent="0.25">
      <c r="A24" s="45"/>
      <c r="B24" s="40"/>
      <c r="C24" s="175">
        <v>2710</v>
      </c>
      <c r="D24" s="46" t="s">
        <v>34</v>
      </c>
      <c r="E24" s="42">
        <v>210585.43</v>
      </c>
      <c r="F24" s="43"/>
      <c r="G24" s="44">
        <f>E24+F24</f>
        <v>210585.43</v>
      </c>
    </row>
    <row r="25" spans="1:7" x14ac:dyDescent="0.25">
      <c r="A25" s="172">
        <v>801</v>
      </c>
      <c r="B25" s="176"/>
      <c r="C25" s="176"/>
      <c r="D25" s="47" t="s">
        <v>4</v>
      </c>
      <c r="E25" s="36">
        <f>E26+E28</f>
        <v>49250</v>
      </c>
      <c r="F25" s="36">
        <f t="shared" ref="F25:G25" si="10">F26+F28</f>
        <v>0</v>
      </c>
      <c r="G25" s="36">
        <f t="shared" si="10"/>
        <v>49250</v>
      </c>
    </row>
    <row r="26" spans="1:7" x14ac:dyDescent="0.25">
      <c r="A26" s="177"/>
      <c r="B26" s="178">
        <v>80101</v>
      </c>
      <c r="C26" s="178"/>
      <c r="D26" s="49" t="s">
        <v>35</v>
      </c>
      <c r="E26" s="50">
        <f>E27</f>
        <v>3250</v>
      </c>
      <c r="F26" s="50">
        <f t="shared" ref="F26:G26" si="11">F27</f>
        <v>0</v>
      </c>
      <c r="G26" s="50">
        <f t="shared" si="11"/>
        <v>3250</v>
      </c>
    </row>
    <row r="27" spans="1:7" ht="72" x14ac:dyDescent="0.25">
      <c r="A27" s="177"/>
      <c r="B27" s="179"/>
      <c r="C27" s="175">
        <v>2310</v>
      </c>
      <c r="D27" s="41" t="s">
        <v>33</v>
      </c>
      <c r="E27" s="51">
        <v>3250</v>
      </c>
      <c r="F27" s="52"/>
      <c r="G27" s="53">
        <f>E27+F27</f>
        <v>3250</v>
      </c>
    </row>
    <row r="28" spans="1:7" x14ac:dyDescent="0.25">
      <c r="A28" s="283"/>
      <c r="B28" s="174">
        <v>80104</v>
      </c>
      <c r="C28" s="174"/>
      <c r="D28" s="54" t="s">
        <v>36</v>
      </c>
      <c r="E28" s="39">
        <f>E29</f>
        <v>46000</v>
      </c>
      <c r="F28" s="39">
        <f t="shared" ref="F28:G28" si="12">F29</f>
        <v>0</v>
      </c>
      <c r="G28" s="39">
        <f t="shared" si="12"/>
        <v>46000</v>
      </c>
    </row>
    <row r="29" spans="1:7" ht="72" x14ac:dyDescent="0.25">
      <c r="A29" s="283"/>
      <c r="B29" s="180"/>
      <c r="C29" s="175">
        <v>2310</v>
      </c>
      <c r="D29" s="306" t="s">
        <v>33</v>
      </c>
      <c r="E29" s="307">
        <v>46000</v>
      </c>
      <c r="F29" s="308"/>
      <c r="G29" s="309">
        <f>E29+F29</f>
        <v>46000</v>
      </c>
    </row>
    <row r="30" spans="1:7" x14ac:dyDescent="0.25">
      <c r="A30" s="162">
        <v>851</v>
      </c>
      <c r="B30" s="163"/>
      <c r="C30" s="181"/>
      <c r="D30" s="11" t="s">
        <v>7</v>
      </c>
      <c r="E30" s="55">
        <f>E31</f>
        <v>20000</v>
      </c>
      <c r="F30" s="55">
        <f t="shared" ref="F30:G31" si="13">F31</f>
        <v>0</v>
      </c>
      <c r="G30" s="56">
        <f t="shared" si="13"/>
        <v>20000</v>
      </c>
    </row>
    <row r="31" spans="1:7" x14ac:dyDescent="0.25">
      <c r="A31" s="182"/>
      <c r="B31" s="165">
        <v>85154</v>
      </c>
      <c r="C31" s="166"/>
      <c r="D31" s="13" t="s">
        <v>37</v>
      </c>
      <c r="E31" s="20">
        <f>E32</f>
        <v>20000</v>
      </c>
      <c r="F31" s="20">
        <f t="shared" si="13"/>
        <v>0</v>
      </c>
      <c r="G31" s="57">
        <f t="shared" si="13"/>
        <v>20000</v>
      </c>
    </row>
    <row r="32" spans="1:7" ht="60" x14ac:dyDescent="0.25">
      <c r="A32" s="183"/>
      <c r="B32" s="184"/>
      <c r="C32" s="185">
        <v>2710</v>
      </c>
      <c r="D32" s="58" t="s">
        <v>38</v>
      </c>
      <c r="E32" s="59">
        <v>20000</v>
      </c>
      <c r="F32" s="59"/>
      <c r="G32" s="60">
        <f>E32+F32</f>
        <v>20000</v>
      </c>
    </row>
    <row r="33" spans="1:7" ht="24" x14ac:dyDescent="0.25">
      <c r="A33" s="186">
        <v>900</v>
      </c>
      <c r="B33" s="187"/>
      <c r="C33" s="188"/>
      <c r="D33" s="61" t="s">
        <v>39</v>
      </c>
      <c r="E33" s="62">
        <f>E34+E36</f>
        <v>150000</v>
      </c>
      <c r="F33" s="62">
        <f t="shared" ref="F33:G33" si="14">F34+F36</f>
        <v>0</v>
      </c>
      <c r="G33" s="63">
        <f t="shared" si="14"/>
        <v>150000</v>
      </c>
    </row>
    <row r="34" spans="1:7" ht="24" x14ac:dyDescent="0.25">
      <c r="A34" s="284"/>
      <c r="B34" s="189">
        <v>90026</v>
      </c>
      <c r="C34" s="190"/>
      <c r="D34" s="64" t="s">
        <v>40</v>
      </c>
      <c r="E34" s="65">
        <f>E35</f>
        <v>30000</v>
      </c>
      <c r="F34" s="65">
        <f t="shared" ref="F34:G34" si="15">F35</f>
        <v>0</v>
      </c>
      <c r="G34" s="66">
        <f t="shared" si="15"/>
        <v>30000</v>
      </c>
    </row>
    <row r="35" spans="1:7" ht="72" x14ac:dyDescent="0.25">
      <c r="A35" s="284"/>
      <c r="B35" s="191"/>
      <c r="C35" s="168">
        <v>2320</v>
      </c>
      <c r="D35" s="22" t="s">
        <v>41</v>
      </c>
      <c r="E35" s="23">
        <v>30000</v>
      </c>
      <c r="F35" s="23"/>
      <c r="G35" s="67">
        <f>E35+F35</f>
        <v>30000</v>
      </c>
    </row>
    <row r="36" spans="1:7" x14ac:dyDescent="0.25">
      <c r="A36" s="284"/>
      <c r="B36" s="192">
        <v>90013</v>
      </c>
      <c r="C36" s="193"/>
      <c r="D36" s="68" t="s">
        <v>42</v>
      </c>
      <c r="E36" s="69">
        <f>E37</f>
        <v>120000</v>
      </c>
      <c r="F36" s="69">
        <f t="shared" ref="F36:G36" si="16">F37</f>
        <v>0</v>
      </c>
      <c r="G36" s="69">
        <f t="shared" si="16"/>
        <v>120000</v>
      </c>
    </row>
    <row r="37" spans="1:7" ht="72" x14ac:dyDescent="0.25">
      <c r="A37" s="285"/>
      <c r="B37" s="194"/>
      <c r="C37" s="195">
        <v>2310</v>
      </c>
      <c r="D37" s="70" t="s">
        <v>33</v>
      </c>
      <c r="E37" s="71">
        <v>120000</v>
      </c>
      <c r="F37" s="71"/>
      <c r="G37" s="72">
        <f>E37+F37</f>
        <v>120000</v>
      </c>
    </row>
    <row r="38" spans="1:7" x14ac:dyDescent="0.25">
      <c r="A38" s="73" t="s">
        <v>14</v>
      </c>
      <c r="B38" s="286" t="s">
        <v>43</v>
      </c>
      <c r="C38" s="286"/>
      <c r="D38" s="287"/>
      <c r="E38" s="74">
        <f>E39+E42</f>
        <v>713166.21</v>
      </c>
      <c r="F38" s="74">
        <f t="shared" ref="F38:G38" si="17">F39+F42</f>
        <v>0</v>
      </c>
      <c r="G38" s="75">
        <f t="shared" si="17"/>
        <v>713166.21</v>
      </c>
    </row>
    <row r="39" spans="1:7" x14ac:dyDescent="0.25">
      <c r="A39" s="196">
        <v>700</v>
      </c>
      <c r="B39" s="197"/>
      <c r="C39" s="198"/>
      <c r="D39" s="76" t="s">
        <v>44</v>
      </c>
      <c r="E39" s="77">
        <f>E40</f>
        <v>463166.21</v>
      </c>
      <c r="F39" s="77">
        <f t="shared" ref="F39:G40" si="18">F40</f>
        <v>0</v>
      </c>
      <c r="G39" s="78">
        <f t="shared" si="18"/>
        <v>463166.21</v>
      </c>
    </row>
    <row r="40" spans="1:7" ht="24" x14ac:dyDescent="0.25">
      <c r="A40" s="288"/>
      <c r="B40" s="199">
        <v>70001</v>
      </c>
      <c r="C40" s="200"/>
      <c r="D40" s="79" t="s">
        <v>45</v>
      </c>
      <c r="E40" s="80">
        <f>E41</f>
        <v>463166.21</v>
      </c>
      <c r="F40" s="80">
        <f t="shared" si="18"/>
        <v>0</v>
      </c>
      <c r="G40" s="81">
        <f t="shared" si="18"/>
        <v>463166.21</v>
      </c>
    </row>
    <row r="41" spans="1:7" ht="36" x14ac:dyDescent="0.25">
      <c r="A41" s="289"/>
      <c r="B41" s="175"/>
      <c r="C41" s="201">
        <v>2650</v>
      </c>
      <c r="D41" s="82" t="s">
        <v>46</v>
      </c>
      <c r="E41" s="83">
        <v>463166.21</v>
      </c>
      <c r="F41" s="83"/>
      <c r="G41" s="84">
        <f>E41+F41</f>
        <v>463166.21</v>
      </c>
    </row>
    <row r="42" spans="1:7" x14ac:dyDescent="0.25">
      <c r="A42" s="202">
        <v>926</v>
      </c>
      <c r="B42" s="202"/>
      <c r="C42" s="203"/>
      <c r="D42" s="85" t="s">
        <v>47</v>
      </c>
      <c r="E42" s="86">
        <f>E43</f>
        <v>250000</v>
      </c>
      <c r="F42" s="86">
        <f t="shared" ref="F42:G43" si="19">F43</f>
        <v>0</v>
      </c>
      <c r="G42" s="86">
        <f t="shared" si="19"/>
        <v>250000</v>
      </c>
    </row>
    <row r="43" spans="1:7" x14ac:dyDescent="0.25">
      <c r="A43" s="87"/>
      <c r="B43" s="199">
        <v>92601</v>
      </c>
      <c r="C43" s="200"/>
      <c r="D43" s="88" t="s">
        <v>48</v>
      </c>
      <c r="E43" s="89">
        <f>E44</f>
        <v>250000</v>
      </c>
      <c r="F43" s="89">
        <f t="shared" si="19"/>
        <v>0</v>
      </c>
      <c r="G43" s="89">
        <f t="shared" si="19"/>
        <v>250000</v>
      </c>
    </row>
    <row r="44" spans="1:7" ht="72" x14ac:dyDescent="0.25">
      <c r="A44" s="87"/>
      <c r="B44" s="204"/>
      <c r="C44" s="205">
        <v>2410</v>
      </c>
      <c r="D44" s="90" t="s">
        <v>49</v>
      </c>
      <c r="E44" s="91">
        <v>250000</v>
      </c>
      <c r="F44" s="91"/>
      <c r="G44" s="92">
        <f>E44+F44</f>
        <v>250000</v>
      </c>
    </row>
    <row r="45" spans="1:7" ht="49.5" customHeight="1" thickBot="1" x14ac:dyDescent="0.3">
      <c r="A45" s="7" t="s">
        <v>50</v>
      </c>
      <c r="B45" s="290" t="s">
        <v>51</v>
      </c>
      <c r="C45" s="290"/>
      <c r="D45" s="290"/>
      <c r="E45" s="93">
        <f>E46+E50</f>
        <v>1841200</v>
      </c>
      <c r="F45" s="93">
        <f>F46+F50</f>
        <v>164985.04999999999</v>
      </c>
      <c r="G45" s="93">
        <f>G46+G50</f>
        <v>2006185.05</v>
      </c>
    </row>
    <row r="46" spans="1:7" x14ac:dyDescent="0.25">
      <c r="A46" s="94" t="s">
        <v>12</v>
      </c>
      <c r="B46" s="291" t="s">
        <v>22</v>
      </c>
      <c r="C46" s="291"/>
      <c r="D46" s="291"/>
      <c r="E46" s="95">
        <f>E47</f>
        <v>1326000</v>
      </c>
      <c r="F46" s="95">
        <f t="shared" ref="F46:G46" si="20">F47</f>
        <v>164985.04999999999</v>
      </c>
      <c r="G46" s="95">
        <f t="shared" si="20"/>
        <v>1490985.05</v>
      </c>
    </row>
    <row r="47" spans="1:7" x14ac:dyDescent="0.25">
      <c r="A47" s="206">
        <v>801</v>
      </c>
      <c r="B47" s="163"/>
      <c r="C47" s="181"/>
      <c r="D47" s="11" t="s">
        <v>4</v>
      </c>
      <c r="E47" s="18">
        <f>E48</f>
        <v>1326000</v>
      </c>
      <c r="F47" s="18">
        <f t="shared" ref="F47:G48" si="21">F48</f>
        <v>164985.04999999999</v>
      </c>
      <c r="G47" s="19">
        <f t="shared" si="21"/>
        <v>1490985.05</v>
      </c>
    </row>
    <row r="48" spans="1:7" x14ac:dyDescent="0.25">
      <c r="A48" s="274"/>
      <c r="B48" s="207">
        <v>80104</v>
      </c>
      <c r="C48" s="166"/>
      <c r="D48" s="13" t="s">
        <v>36</v>
      </c>
      <c r="E48" s="20">
        <f>E49</f>
        <v>1326000</v>
      </c>
      <c r="F48" s="20">
        <f t="shared" si="21"/>
        <v>164985.04999999999</v>
      </c>
      <c r="G48" s="21">
        <f t="shared" si="21"/>
        <v>1490985.05</v>
      </c>
    </row>
    <row r="49" spans="1:7" ht="36" x14ac:dyDescent="0.25">
      <c r="A49" s="274"/>
      <c r="B49" s="208"/>
      <c r="C49" s="168">
        <v>2540</v>
      </c>
      <c r="D49" s="22" t="s">
        <v>52</v>
      </c>
      <c r="E49" s="23">
        <v>1326000</v>
      </c>
      <c r="F49" s="23">
        <v>164985.04999999999</v>
      </c>
      <c r="G49" s="67">
        <f>E49+F49</f>
        <v>1490985.05</v>
      </c>
    </row>
    <row r="50" spans="1:7" x14ac:dyDescent="0.25">
      <c r="A50" s="96" t="s">
        <v>13</v>
      </c>
      <c r="B50" s="295" t="s">
        <v>53</v>
      </c>
      <c r="C50" s="295"/>
      <c r="D50" s="295"/>
      <c r="E50" s="97">
        <f>E51+E54+E59+E62+E67+E72</f>
        <v>515200</v>
      </c>
      <c r="F50" s="97">
        <f>F51+F54+F59+F62+F67+F72</f>
        <v>0</v>
      </c>
      <c r="G50" s="97">
        <f>G51+G54+G59+G62+G67+G72</f>
        <v>515200</v>
      </c>
    </row>
    <row r="51" spans="1:7" x14ac:dyDescent="0.25">
      <c r="A51" s="209" t="s">
        <v>10</v>
      </c>
      <c r="B51" s="163"/>
      <c r="C51" s="181"/>
      <c r="D51" s="11" t="s">
        <v>11</v>
      </c>
      <c r="E51" s="55">
        <f>E52</f>
        <v>20000</v>
      </c>
      <c r="F51" s="55">
        <f t="shared" ref="F51:G52" si="22">F52</f>
        <v>0</v>
      </c>
      <c r="G51" s="56">
        <f t="shared" si="22"/>
        <v>20000</v>
      </c>
    </row>
    <row r="52" spans="1:7" x14ac:dyDescent="0.25">
      <c r="A52" s="277"/>
      <c r="B52" s="210" t="s">
        <v>54</v>
      </c>
      <c r="C52" s="166"/>
      <c r="D52" s="13" t="s">
        <v>55</v>
      </c>
      <c r="E52" s="20">
        <f>E53</f>
        <v>20000</v>
      </c>
      <c r="F52" s="20">
        <f t="shared" si="22"/>
        <v>0</v>
      </c>
      <c r="G52" s="21">
        <f t="shared" si="22"/>
        <v>20000</v>
      </c>
    </row>
    <row r="53" spans="1:7" ht="84" x14ac:dyDescent="0.25">
      <c r="A53" s="278"/>
      <c r="B53" s="183"/>
      <c r="C53" s="211">
        <v>2830</v>
      </c>
      <c r="D53" s="98" t="s">
        <v>56</v>
      </c>
      <c r="E53" s="99">
        <v>20000</v>
      </c>
      <c r="F53" s="99"/>
      <c r="G53" s="100">
        <f>E53+F53</f>
        <v>20000</v>
      </c>
    </row>
    <row r="54" spans="1:7" ht="24" x14ac:dyDescent="0.25">
      <c r="A54" s="176">
        <v>754</v>
      </c>
      <c r="B54" s="176"/>
      <c r="C54" s="176"/>
      <c r="D54" s="34" t="s">
        <v>57</v>
      </c>
      <c r="E54" s="36">
        <f>E55+E57</f>
        <v>130000</v>
      </c>
      <c r="F54" s="36">
        <f t="shared" ref="F54:G54" si="23">F55+F57</f>
        <v>0</v>
      </c>
      <c r="G54" s="36">
        <f t="shared" si="23"/>
        <v>130000</v>
      </c>
    </row>
    <row r="55" spans="1:7" x14ac:dyDescent="0.25">
      <c r="A55" s="296"/>
      <c r="B55" s="174">
        <v>75412</v>
      </c>
      <c r="C55" s="174"/>
      <c r="D55" s="37" t="s">
        <v>58</v>
      </c>
      <c r="E55" s="39">
        <f>E56</f>
        <v>40000</v>
      </c>
      <c r="F55" s="39">
        <f t="shared" ref="F55:G55" si="24">F56</f>
        <v>0</v>
      </c>
      <c r="G55" s="39">
        <f t="shared" si="24"/>
        <v>40000</v>
      </c>
    </row>
    <row r="56" spans="1:7" ht="60" x14ac:dyDescent="0.25">
      <c r="A56" s="296"/>
      <c r="B56" s="212"/>
      <c r="C56" s="213">
        <v>2820</v>
      </c>
      <c r="D56" s="101" t="s">
        <v>59</v>
      </c>
      <c r="E56" s="42">
        <v>40000</v>
      </c>
      <c r="F56" s="43"/>
      <c r="G56" s="102">
        <f>E56+F56</f>
        <v>40000</v>
      </c>
    </row>
    <row r="57" spans="1:7" ht="24" x14ac:dyDescent="0.25">
      <c r="A57" s="296"/>
      <c r="B57" s="174">
        <v>75415</v>
      </c>
      <c r="C57" s="199"/>
      <c r="D57" s="88" t="s">
        <v>60</v>
      </c>
      <c r="E57" s="103">
        <f>E58</f>
        <v>90000</v>
      </c>
      <c r="F57" s="103">
        <f t="shared" ref="F57:G57" si="25">F58</f>
        <v>0</v>
      </c>
      <c r="G57" s="103">
        <f t="shared" si="25"/>
        <v>90000</v>
      </c>
    </row>
    <row r="58" spans="1:7" ht="108" x14ac:dyDescent="0.25">
      <c r="A58" s="296"/>
      <c r="B58" s="214"/>
      <c r="C58" s="215">
        <v>2360</v>
      </c>
      <c r="D58" s="98" t="s">
        <v>61</v>
      </c>
      <c r="E58" s="42">
        <v>90000</v>
      </c>
      <c r="F58" s="104"/>
      <c r="G58" s="105">
        <f>E58+F58</f>
        <v>90000</v>
      </c>
    </row>
    <row r="59" spans="1:7" x14ac:dyDescent="0.25">
      <c r="A59" s="216">
        <v>801</v>
      </c>
      <c r="B59" s="217"/>
      <c r="C59" s="115"/>
      <c r="D59" s="76" t="s">
        <v>4</v>
      </c>
      <c r="E59" s="78">
        <f>E60</f>
        <v>25000</v>
      </c>
      <c r="F59" s="78">
        <f t="shared" ref="F59:G60" si="26">F60</f>
        <v>0</v>
      </c>
      <c r="G59" s="78">
        <f t="shared" si="26"/>
        <v>25000</v>
      </c>
    </row>
    <row r="60" spans="1:7" x14ac:dyDescent="0.25">
      <c r="A60" s="107"/>
      <c r="B60" s="218">
        <v>80195</v>
      </c>
      <c r="C60" s="219"/>
      <c r="D60" s="88" t="s">
        <v>6</v>
      </c>
      <c r="E60" s="89">
        <f>E61</f>
        <v>25000</v>
      </c>
      <c r="F60" s="89">
        <f t="shared" si="26"/>
        <v>0</v>
      </c>
      <c r="G60" s="89">
        <f t="shared" si="26"/>
        <v>25000</v>
      </c>
    </row>
    <row r="61" spans="1:7" ht="108" x14ac:dyDescent="0.25">
      <c r="A61" s="108"/>
      <c r="B61" s="220"/>
      <c r="C61" s="221">
        <v>2360</v>
      </c>
      <c r="D61" s="82" t="s">
        <v>61</v>
      </c>
      <c r="E61" s="42">
        <v>25000</v>
      </c>
      <c r="F61" s="42"/>
      <c r="G61" s="109">
        <f>E61+F61</f>
        <v>25000</v>
      </c>
    </row>
    <row r="62" spans="1:7" x14ac:dyDescent="0.25">
      <c r="A62" s="222">
        <v>851</v>
      </c>
      <c r="B62" s="223"/>
      <c r="C62" s="224"/>
      <c r="D62" s="110" t="s">
        <v>7</v>
      </c>
      <c r="E62" s="111">
        <f>E63+E65</f>
        <v>50000</v>
      </c>
      <c r="F62" s="111">
        <f t="shared" ref="F62:G62" si="27">F63+F65</f>
        <v>0</v>
      </c>
      <c r="G62" s="112">
        <f t="shared" si="27"/>
        <v>50000</v>
      </c>
    </row>
    <row r="63" spans="1:7" x14ac:dyDescent="0.25">
      <c r="A63" s="182"/>
      <c r="B63" s="225">
        <v>85154</v>
      </c>
      <c r="C63" s="166"/>
      <c r="D63" s="13" t="s">
        <v>37</v>
      </c>
      <c r="E63" s="20">
        <f>E64</f>
        <v>40000</v>
      </c>
      <c r="F63" s="20">
        <f t="shared" ref="F63:G63" si="28">F64</f>
        <v>0</v>
      </c>
      <c r="G63" s="21">
        <f t="shared" si="28"/>
        <v>40000</v>
      </c>
    </row>
    <row r="64" spans="1:7" ht="108" x14ac:dyDescent="0.25">
      <c r="A64" s="183"/>
      <c r="B64" s="183"/>
      <c r="C64" s="211">
        <v>2360</v>
      </c>
      <c r="D64" s="98" t="s">
        <v>61</v>
      </c>
      <c r="E64" s="99">
        <v>40000</v>
      </c>
      <c r="F64" s="99"/>
      <c r="G64" s="100">
        <f>E64+F64</f>
        <v>40000</v>
      </c>
    </row>
    <row r="65" spans="1:7" x14ac:dyDescent="0.25">
      <c r="A65" s="113"/>
      <c r="B65" s="199">
        <v>85195</v>
      </c>
      <c r="C65" s="200"/>
      <c r="D65" s="88" t="s">
        <v>6</v>
      </c>
      <c r="E65" s="89">
        <f>E66</f>
        <v>10000</v>
      </c>
      <c r="F65" s="89">
        <f t="shared" ref="F65:G65" si="29">F66</f>
        <v>0</v>
      </c>
      <c r="G65" s="89">
        <f t="shared" si="29"/>
        <v>10000</v>
      </c>
    </row>
    <row r="66" spans="1:7" ht="108" x14ac:dyDescent="0.25">
      <c r="A66" s="113"/>
      <c r="B66" s="226"/>
      <c r="C66" s="211">
        <v>2360</v>
      </c>
      <c r="D66" s="98" t="s">
        <v>61</v>
      </c>
      <c r="E66" s="43">
        <v>10000</v>
      </c>
      <c r="F66" s="104"/>
      <c r="G66" s="114">
        <f>E66+F66</f>
        <v>10000</v>
      </c>
    </row>
    <row r="67" spans="1:7" ht="24" x14ac:dyDescent="0.25">
      <c r="A67" s="227">
        <v>921</v>
      </c>
      <c r="B67" s="227"/>
      <c r="C67" s="228"/>
      <c r="D67" s="117" t="s">
        <v>25</v>
      </c>
      <c r="E67" s="118">
        <f>E68+E70</f>
        <v>129000</v>
      </c>
      <c r="F67" s="118">
        <f t="shared" ref="F67:G67" si="30">F68+F70</f>
        <v>0</v>
      </c>
      <c r="G67" s="119">
        <f t="shared" si="30"/>
        <v>129000</v>
      </c>
    </row>
    <row r="68" spans="1:7" ht="24" x14ac:dyDescent="0.25">
      <c r="A68" s="229"/>
      <c r="B68" s="230">
        <v>92105</v>
      </c>
      <c r="C68" s="231"/>
      <c r="D68" s="120" t="s">
        <v>62</v>
      </c>
      <c r="E68" s="121">
        <f>E69</f>
        <v>9000</v>
      </c>
      <c r="F68" s="121">
        <f t="shared" ref="F68:G68" si="31">F69</f>
        <v>0</v>
      </c>
      <c r="G68" s="122">
        <f t="shared" si="31"/>
        <v>9000</v>
      </c>
    </row>
    <row r="69" spans="1:7" ht="108" x14ac:dyDescent="0.25">
      <c r="A69" s="232"/>
      <c r="B69" s="233"/>
      <c r="C69" s="168">
        <v>2360</v>
      </c>
      <c r="D69" s="22" t="s">
        <v>61</v>
      </c>
      <c r="E69" s="52">
        <v>9000</v>
      </c>
      <c r="F69" s="52"/>
      <c r="G69" s="124">
        <f>E69+F69</f>
        <v>9000</v>
      </c>
    </row>
    <row r="70" spans="1:7" ht="24" x14ac:dyDescent="0.25">
      <c r="A70" s="123"/>
      <c r="B70" s="234">
        <v>92120</v>
      </c>
      <c r="C70" s="235"/>
      <c r="D70" s="125" t="s">
        <v>63</v>
      </c>
      <c r="E70" s="126">
        <f>E71</f>
        <v>120000</v>
      </c>
      <c r="F70" s="126">
        <f t="shared" ref="F70:G70" si="32">F71</f>
        <v>0</v>
      </c>
      <c r="G70" s="127">
        <f t="shared" si="32"/>
        <v>120000</v>
      </c>
    </row>
    <row r="71" spans="1:7" ht="96" x14ac:dyDescent="0.25">
      <c r="A71" s="128"/>
      <c r="B71" s="183"/>
      <c r="C71" s="236">
        <v>2720</v>
      </c>
      <c r="D71" s="129" t="s">
        <v>64</v>
      </c>
      <c r="E71" s="52">
        <v>120000</v>
      </c>
      <c r="F71" s="52"/>
      <c r="G71" s="130">
        <f>E71+F71</f>
        <v>120000</v>
      </c>
    </row>
    <row r="72" spans="1:7" x14ac:dyDescent="0.25">
      <c r="A72" s="162">
        <v>926</v>
      </c>
      <c r="B72" s="237"/>
      <c r="C72" s="224"/>
      <c r="D72" s="110" t="s">
        <v>65</v>
      </c>
      <c r="E72" s="131">
        <f t="shared" ref="E72:G73" si="33">E73</f>
        <v>161200</v>
      </c>
      <c r="F72" s="131">
        <f t="shared" si="33"/>
        <v>0</v>
      </c>
      <c r="G72" s="131">
        <f t="shared" si="33"/>
        <v>161200</v>
      </c>
    </row>
    <row r="73" spans="1:7" x14ac:dyDescent="0.25">
      <c r="A73" s="183"/>
      <c r="B73" s="225">
        <v>92695</v>
      </c>
      <c r="C73" s="238"/>
      <c r="D73" s="64" t="s">
        <v>6</v>
      </c>
      <c r="E73" s="132">
        <f t="shared" si="33"/>
        <v>161200</v>
      </c>
      <c r="F73" s="132">
        <f t="shared" si="33"/>
        <v>0</v>
      </c>
      <c r="G73" s="132">
        <f t="shared" si="33"/>
        <v>161200</v>
      </c>
    </row>
    <row r="74" spans="1:7" ht="108.75" thickBot="1" x14ac:dyDescent="0.3">
      <c r="A74" s="239"/>
      <c r="B74" s="239"/>
      <c r="C74" s="168">
        <v>2360</v>
      </c>
      <c r="D74" s="22" t="s">
        <v>61</v>
      </c>
      <c r="E74" s="23">
        <v>161200</v>
      </c>
      <c r="F74" s="23"/>
      <c r="G74" s="67">
        <f>E74+F74</f>
        <v>161200</v>
      </c>
    </row>
    <row r="75" spans="1:7" ht="15.75" thickBot="1" x14ac:dyDescent="0.3">
      <c r="A75" s="297" t="s">
        <v>66</v>
      </c>
      <c r="B75" s="298"/>
      <c r="C75" s="298"/>
      <c r="D75" s="299"/>
      <c r="E75" s="133">
        <f>E8+E45</f>
        <v>5916779.6399999997</v>
      </c>
      <c r="F75" s="133">
        <f>F8+F45</f>
        <v>164985.04999999999</v>
      </c>
      <c r="G75" s="133">
        <f>G8+G45</f>
        <v>6081764.6899999995</v>
      </c>
    </row>
    <row r="76" spans="1:7" ht="15.75" x14ac:dyDescent="0.25">
      <c r="A76" s="134" t="s">
        <v>67</v>
      </c>
      <c r="B76" s="135"/>
      <c r="C76" s="135"/>
      <c r="D76" s="135"/>
      <c r="E76" s="136"/>
      <c r="F76" s="136"/>
      <c r="G76" s="135"/>
    </row>
    <row r="77" spans="1:7" ht="24" x14ac:dyDescent="0.25">
      <c r="A77" s="2" t="s">
        <v>1</v>
      </c>
      <c r="B77" s="2" t="s">
        <v>2</v>
      </c>
      <c r="C77" s="3" t="s">
        <v>0</v>
      </c>
      <c r="D77" s="4" t="s">
        <v>17</v>
      </c>
      <c r="E77" s="137" t="s">
        <v>8</v>
      </c>
      <c r="F77" s="138" t="s">
        <v>3</v>
      </c>
      <c r="G77" s="139" t="s">
        <v>9</v>
      </c>
    </row>
    <row r="78" spans="1:7" ht="15.75" thickBot="1" x14ac:dyDescent="0.3">
      <c r="A78" s="7" t="s">
        <v>19</v>
      </c>
      <c r="B78" s="275" t="s">
        <v>20</v>
      </c>
      <c r="C78" s="275"/>
      <c r="D78" s="275"/>
      <c r="E78" s="8">
        <f>E79</f>
        <v>1050000</v>
      </c>
      <c r="F78" s="8">
        <f t="shared" ref="F78:G78" si="34">F79</f>
        <v>0</v>
      </c>
      <c r="G78" s="8">
        <f t="shared" si="34"/>
        <v>1050000</v>
      </c>
    </row>
    <row r="79" spans="1:7" ht="21.75" customHeight="1" x14ac:dyDescent="0.25">
      <c r="A79" s="140" t="s">
        <v>12</v>
      </c>
      <c r="B79" s="300" t="s">
        <v>30</v>
      </c>
      <c r="C79" s="300"/>
      <c r="D79" s="300"/>
      <c r="E79" s="33">
        <f>E82</f>
        <v>1050000</v>
      </c>
      <c r="F79" s="33">
        <f t="shared" ref="F79:G79" si="35">F82</f>
        <v>0</v>
      </c>
      <c r="G79" s="33">
        <f t="shared" si="35"/>
        <v>1050000</v>
      </c>
    </row>
    <row r="80" spans="1:7" ht="21.75" customHeight="1" x14ac:dyDescent="0.25">
      <c r="A80" s="262">
        <v>600</v>
      </c>
      <c r="B80" s="256"/>
      <c r="C80" s="256"/>
      <c r="D80" s="34" t="s">
        <v>31</v>
      </c>
      <c r="E80" s="257">
        <f>E81</f>
        <v>1050000</v>
      </c>
      <c r="F80" s="257">
        <f t="shared" ref="F80:G80" si="36">F81</f>
        <v>0</v>
      </c>
      <c r="G80" s="257">
        <f t="shared" si="36"/>
        <v>1050000</v>
      </c>
    </row>
    <row r="81" spans="1:7" ht="15.75" customHeight="1" x14ac:dyDescent="0.25">
      <c r="A81" s="258"/>
      <c r="B81" s="263">
        <v>60014</v>
      </c>
      <c r="C81" s="259"/>
      <c r="D81" s="48" t="s">
        <v>68</v>
      </c>
      <c r="E81" s="260">
        <f>E82</f>
        <v>1050000</v>
      </c>
      <c r="F81" s="260">
        <f t="shared" ref="F81:G81" si="37">F82</f>
        <v>0</v>
      </c>
      <c r="G81" s="260">
        <f t="shared" si="37"/>
        <v>1050000</v>
      </c>
    </row>
    <row r="82" spans="1:7" ht="89.25" customHeight="1" thickBot="1" x14ac:dyDescent="0.3">
      <c r="A82" s="240"/>
      <c r="B82" s="212"/>
      <c r="C82" s="213">
        <v>6300</v>
      </c>
      <c r="D82" s="142" t="s">
        <v>33</v>
      </c>
      <c r="E82" s="141">
        <v>1050000</v>
      </c>
      <c r="F82" s="141"/>
      <c r="G82" s="261">
        <f>E82+F82</f>
        <v>1050000</v>
      </c>
    </row>
    <row r="83" spans="1:7" ht="35.25" customHeight="1" thickBot="1" x14ac:dyDescent="0.3">
      <c r="A83" s="264" t="s">
        <v>50</v>
      </c>
      <c r="B83" s="301" t="s">
        <v>51</v>
      </c>
      <c r="C83" s="301"/>
      <c r="D83" s="301"/>
      <c r="E83" s="265">
        <f>E84</f>
        <v>238000</v>
      </c>
      <c r="F83" s="265">
        <f t="shared" ref="F83:G83" si="38">F84</f>
        <v>0</v>
      </c>
      <c r="G83" s="266">
        <f t="shared" si="38"/>
        <v>238000</v>
      </c>
    </row>
    <row r="84" spans="1:7" x14ac:dyDescent="0.25">
      <c r="A84" s="143" t="s">
        <v>12</v>
      </c>
      <c r="B84" s="302" t="s">
        <v>30</v>
      </c>
      <c r="C84" s="302"/>
      <c r="D84" s="302"/>
      <c r="E84" s="33">
        <f>E85+E88+E92</f>
        <v>238000</v>
      </c>
      <c r="F84" s="33">
        <f t="shared" ref="F84:G84" si="39">F85+F88+F92</f>
        <v>0</v>
      </c>
      <c r="G84" s="33">
        <f t="shared" si="39"/>
        <v>238000</v>
      </c>
    </row>
    <row r="85" spans="1:7" x14ac:dyDescent="0.25">
      <c r="A85" s="172">
        <v>600</v>
      </c>
      <c r="B85" s="173"/>
      <c r="C85" s="173"/>
      <c r="D85" s="34" t="s">
        <v>31</v>
      </c>
      <c r="E85" s="35">
        <f>E86</f>
        <v>0</v>
      </c>
      <c r="F85" s="35">
        <f t="shared" ref="F85:G85" si="40">F86</f>
        <v>0</v>
      </c>
      <c r="G85" s="35">
        <f t="shared" si="40"/>
        <v>0</v>
      </c>
    </row>
    <row r="86" spans="1:7" x14ac:dyDescent="0.25">
      <c r="A86" s="241"/>
      <c r="B86" s="178">
        <v>60014</v>
      </c>
      <c r="C86" s="178"/>
      <c r="D86" s="48" t="s">
        <v>68</v>
      </c>
      <c r="E86" s="144">
        <f>E87</f>
        <v>0</v>
      </c>
      <c r="F86" s="144">
        <f t="shared" ref="F86:G86" si="41">F87</f>
        <v>0</v>
      </c>
      <c r="G86" s="144">
        <f t="shared" si="41"/>
        <v>0</v>
      </c>
    </row>
    <row r="87" spans="1:7" ht="72" x14ac:dyDescent="0.25">
      <c r="A87" s="241"/>
      <c r="B87" s="242"/>
      <c r="C87" s="242">
        <v>6300</v>
      </c>
      <c r="D87" s="41" t="s">
        <v>69</v>
      </c>
      <c r="E87" s="145">
        <v>0</v>
      </c>
      <c r="F87" s="145"/>
      <c r="G87" s="146">
        <f>E87+F87</f>
        <v>0</v>
      </c>
    </row>
    <row r="88" spans="1:7" x14ac:dyDescent="0.25">
      <c r="A88" s="222">
        <v>851</v>
      </c>
      <c r="B88" s="223"/>
      <c r="C88" s="224"/>
      <c r="D88" s="110" t="s">
        <v>7</v>
      </c>
      <c r="E88" s="131">
        <f>E89</f>
        <v>80000</v>
      </c>
      <c r="F88" s="131">
        <f t="shared" ref="F88:G88" si="42">F89</f>
        <v>0</v>
      </c>
      <c r="G88" s="131">
        <f t="shared" si="42"/>
        <v>80000</v>
      </c>
    </row>
    <row r="89" spans="1:7" x14ac:dyDescent="0.25">
      <c r="A89" s="182"/>
      <c r="B89" s="225">
        <v>85111</v>
      </c>
      <c r="C89" s="166"/>
      <c r="D89" s="13" t="s">
        <v>70</v>
      </c>
      <c r="E89" s="20">
        <f>E90+E91</f>
        <v>80000</v>
      </c>
      <c r="F89" s="20">
        <f t="shared" ref="F89:G89" si="43">F90+F91</f>
        <v>0</v>
      </c>
      <c r="G89" s="20">
        <f t="shared" si="43"/>
        <v>80000</v>
      </c>
    </row>
    <row r="90" spans="1:7" ht="84" x14ac:dyDescent="0.25">
      <c r="A90" s="183"/>
      <c r="B90" s="183" t="s">
        <v>77</v>
      </c>
      <c r="C90" s="310">
        <v>6220</v>
      </c>
      <c r="D90" s="311" t="s">
        <v>71</v>
      </c>
      <c r="E90" s="312">
        <v>20000</v>
      </c>
      <c r="F90" s="312"/>
      <c r="G90" s="313">
        <f>E90+F90</f>
        <v>20000</v>
      </c>
    </row>
    <row r="91" spans="1:7" ht="72" x14ac:dyDescent="0.25">
      <c r="A91" s="249"/>
      <c r="B91" s="250"/>
      <c r="C91" s="314">
        <v>6300</v>
      </c>
      <c r="D91" s="306" t="s">
        <v>69</v>
      </c>
      <c r="E91" s="253">
        <v>60000</v>
      </c>
      <c r="F91" s="253"/>
      <c r="G91" s="315">
        <f>E91+F91</f>
        <v>60000</v>
      </c>
    </row>
    <row r="92" spans="1:7" ht="24" x14ac:dyDescent="0.25">
      <c r="A92" s="243">
        <v>900</v>
      </c>
      <c r="B92" s="244"/>
      <c r="C92" s="245"/>
      <c r="D92" s="106" t="s">
        <v>72</v>
      </c>
      <c r="E92" s="147">
        <f>E93+E95+E97</f>
        <v>158000</v>
      </c>
      <c r="F92" s="147">
        <f t="shared" ref="F92:G92" si="44">F93+F95+F97</f>
        <v>0</v>
      </c>
      <c r="G92" s="147">
        <f t="shared" si="44"/>
        <v>158000</v>
      </c>
    </row>
    <row r="93" spans="1:7" ht="24" x14ac:dyDescent="0.25">
      <c r="A93" s="246"/>
      <c r="B93" s="247">
        <v>90001</v>
      </c>
      <c r="C93" s="247"/>
      <c r="D93" s="149" t="s">
        <v>73</v>
      </c>
      <c r="E93" s="150">
        <f>E94</f>
        <v>60000</v>
      </c>
      <c r="F93" s="150"/>
      <c r="G93" s="116">
        <v>60000</v>
      </c>
    </row>
    <row r="94" spans="1:7" ht="84" x14ac:dyDescent="0.25">
      <c r="A94" s="246"/>
      <c r="B94" s="175"/>
      <c r="C94" s="248">
        <v>6230</v>
      </c>
      <c r="D94" s="151" t="s">
        <v>74</v>
      </c>
      <c r="E94" s="152">
        <v>60000</v>
      </c>
      <c r="F94" s="152"/>
      <c r="G94" s="153">
        <v>60000</v>
      </c>
    </row>
    <row r="95" spans="1:7" ht="24" x14ac:dyDescent="0.25">
      <c r="A95" s="148"/>
      <c r="B95" s="247">
        <v>90005</v>
      </c>
      <c r="C95" s="247"/>
      <c r="D95" s="149" t="s">
        <v>75</v>
      </c>
      <c r="E95" s="150">
        <f>E96</f>
        <v>90000</v>
      </c>
      <c r="F95" s="150"/>
      <c r="G95" s="116">
        <v>90000</v>
      </c>
    </row>
    <row r="96" spans="1:7" ht="84" x14ac:dyDescent="0.25">
      <c r="A96" s="148"/>
      <c r="B96" s="175"/>
      <c r="C96" s="248">
        <v>6230</v>
      </c>
      <c r="D96" s="151" t="s">
        <v>74</v>
      </c>
      <c r="E96" s="152">
        <v>90000</v>
      </c>
      <c r="F96" s="152"/>
      <c r="G96" s="153">
        <v>90000</v>
      </c>
    </row>
    <row r="97" spans="1:7" x14ac:dyDescent="0.25">
      <c r="A97" s="148"/>
      <c r="B97" s="199">
        <v>90095</v>
      </c>
      <c r="C97" s="247"/>
      <c r="D97" s="254" t="s">
        <v>6</v>
      </c>
      <c r="E97" s="255">
        <f>E98</f>
        <v>8000</v>
      </c>
      <c r="F97" s="255">
        <f t="shared" ref="F97:G97" si="45">F98</f>
        <v>0</v>
      </c>
      <c r="G97" s="255">
        <f t="shared" si="45"/>
        <v>8000</v>
      </c>
    </row>
    <row r="98" spans="1:7" s="251" customFormat="1" ht="84" x14ac:dyDescent="0.25">
      <c r="A98" s="252"/>
      <c r="B98" s="175"/>
      <c r="C98" s="248">
        <v>6230</v>
      </c>
      <c r="D98" s="151" t="s">
        <v>74</v>
      </c>
      <c r="E98" s="253">
        <v>8000</v>
      </c>
      <c r="F98" s="253"/>
      <c r="G98" s="153">
        <f>E98+F98</f>
        <v>8000</v>
      </c>
    </row>
    <row r="99" spans="1:7" x14ac:dyDescent="0.25">
      <c r="A99" s="303" t="s">
        <v>66</v>
      </c>
      <c r="B99" s="304"/>
      <c r="C99" s="304"/>
      <c r="D99" s="305"/>
      <c r="E99" s="154">
        <f>E78+E83</f>
        <v>1288000</v>
      </c>
      <c r="F99" s="154">
        <f>F78+F83</f>
        <v>0</v>
      </c>
      <c r="G99" s="154">
        <f>G78+G83</f>
        <v>1288000</v>
      </c>
    </row>
    <row r="100" spans="1:7" x14ac:dyDescent="0.25">
      <c r="A100" s="292" t="s">
        <v>76</v>
      </c>
      <c r="B100" s="293"/>
      <c r="C100" s="293"/>
      <c r="D100" s="294"/>
      <c r="E100" s="155">
        <f>E75+E99</f>
        <v>7204779.6399999997</v>
      </c>
      <c r="F100" s="155">
        <f>F75+F99</f>
        <v>164985.04999999999</v>
      </c>
      <c r="G100" s="155">
        <f>G75+G99</f>
        <v>7369764.6899999995</v>
      </c>
    </row>
  </sheetData>
  <mergeCells count="28">
    <mergeCell ref="A100:D100"/>
    <mergeCell ref="B50:D50"/>
    <mergeCell ref="A52:A53"/>
    <mergeCell ref="A55:A58"/>
    <mergeCell ref="A75:D75"/>
    <mergeCell ref="B78:D78"/>
    <mergeCell ref="B79:D79"/>
    <mergeCell ref="B83:D83"/>
    <mergeCell ref="B84:D84"/>
    <mergeCell ref="A99:D99"/>
    <mergeCell ref="A48:A49"/>
    <mergeCell ref="B8:D8"/>
    <mergeCell ref="B9:D9"/>
    <mergeCell ref="A14:A19"/>
    <mergeCell ref="B20:D20"/>
    <mergeCell ref="A22:A23"/>
    <mergeCell ref="A28:A29"/>
    <mergeCell ref="A34:A37"/>
    <mergeCell ref="B38:D38"/>
    <mergeCell ref="A40:A41"/>
    <mergeCell ref="B45:D45"/>
    <mergeCell ref="B46:D46"/>
    <mergeCell ref="A6:G6"/>
    <mergeCell ref="A1:G1"/>
    <mergeCell ref="A2:G2"/>
    <mergeCell ref="A3:G3"/>
    <mergeCell ref="D4:G4"/>
    <mergeCell ref="A5:G5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2020-09-11T05:03:44Z</cp:lastPrinted>
  <dcterms:created xsi:type="dcterms:W3CDTF">2018-11-03T12:53:48Z</dcterms:created>
  <dcterms:modified xsi:type="dcterms:W3CDTF">2020-09-11T05:22:16Z</dcterms:modified>
</cp:coreProperties>
</file>