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6" sheetId="27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28" i="27" l="1"/>
  <c r="J28" i="27"/>
  <c r="H28" i="27"/>
  <c r="J30" i="27"/>
  <c r="H12" i="27"/>
  <c r="I12" i="27"/>
  <c r="I66" i="27"/>
  <c r="I65" i="27" s="1"/>
  <c r="J66" i="27"/>
  <c r="H66" i="27"/>
  <c r="H65" i="27" s="1"/>
  <c r="J69" i="27"/>
  <c r="J70" i="27"/>
  <c r="J68" i="27"/>
  <c r="F65" i="27"/>
  <c r="G65" i="27"/>
  <c r="J65" i="27"/>
  <c r="E65" i="27"/>
  <c r="F66" i="27"/>
  <c r="G66" i="27"/>
  <c r="E66" i="27"/>
  <c r="G67" i="27"/>
  <c r="I71" i="27" l="1"/>
  <c r="I72" i="27"/>
  <c r="H72" i="27"/>
  <c r="H71" i="27" s="1"/>
  <c r="J73" i="27"/>
  <c r="J72" i="27" s="1"/>
  <c r="J71" i="27" s="1"/>
  <c r="I21" i="27"/>
  <c r="H21" i="27"/>
  <c r="J24" i="27"/>
  <c r="J21" i="27" s="1"/>
  <c r="I18" i="27"/>
  <c r="H18" i="27"/>
  <c r="J19" i="27"/>
  <c r="J18" i="27" s="1"/>
  <c r="I15" i="27"/>
  <c r="H15" i="27"/>
  <c r="J17" i="27"/>
  <c r="J16" i="27"/>
  <c r="I11" i="27"/>
  <c r="H11" i="27"/>
  <c r="J13" i="27"/>
  <c r="J12" i="27" s="1"/>
  <c r="J11" i="27" s="1"/>
  <c r="H7" i="27"/>
  <c r="I7" i="27"/>
  <c r="J7" i="27"/>
  <c r="F8" i="27"/>
  <c r="F7" i="27" s="1"/>
  <c r="F74" i="27" s="1"/>
  <c r="E8" i="27"/>
  <c r="E7" i="27" s="1"/>
  <c r="E74" i="27" s="1"/>
  <c r="G10" i="27"/>
  <c r="G9" i="27"/>
  <c r="I14" i="27" l="1"/>
  <c r="H14" i="27"/>
  <c r="J15" i="27"/>
  <c r="J14" i="27" s="1"/>
  <c r="G8" i="27"/>
  <c r="G7" i="27" s="1"/>
  <c r="G74" i="27" s="1"/>
  <c r="I20" i="27"/>
  <c r="I74" i="27" s="1"/>
  <c r="J23" i="27"/>
  <c r="G22" i="27"/>
  <c r="G21" i="27" s="1"/>
  <c r="F21" i="27"/>
  <c r="F20" i="27" s="1"/>
  <c r="E21" i="27"/>
  <c r="J64" i="27" l="1"/>
  <c r="J62" i="27" s="1"/>
  <c r="J61" i="27" s="1"/>
  <c r="G63" i="27"/>
  <c r="G62" i="27" s="1"/>
  <c r="G61" i="27" s="1"/>
  <c r="I62" i="27"/>
  <c r="I61" i="27" s="1"/>
  <c r="H62" i="27"/>
  <c r="H61" i="27" s="1"/>
  <c r="F62" i="27"/>
  <c r="F61" i="27" s="1"/>
  <c r="E62" i="27"/>
  <c r="E61" i="27" s="1"/>
  <c r="J60" i="27"/>
  <c r="G59" i="27"/>
  <c r="J58" i="27"/>
  <c r="I58" i="27"/>
  <c r="H58" i="27"/>
  <c r="G58" i="27"/>
  <c r="F58" i="27"/>
  <c r="E58" i="27"/>
  <c r="J57" i="27"/>
  <c r="J55" i="27" s="1"/>
  <c r="G56" i="27"/>
  <c r="G55" i="27" s="1"/>
  <c r="I55" i="27"/>
  <c r="H55" i="27"/>
  <c r="F55" i="27"/>
  <c r="E55" i="27"/>
  <c r="J54" i="27"/>
  <c r="J53" i="27"/>
  <c r="J52" i="27"/>
  <c r="J51" i="27"/>
  <c r="J50" i="27"/>
  <c r="J49" i="27"/>
  <c r="J48" i="27"/>
  <c r="J47" i="27"/>
  <c r="J46" i="27"/>
  <c r="J45" i="27"/>
  <c r="J44" i="27"/>
  <c r="G43" i="27"/>
  <c r="G42" i="27" s="1"/>
  <c r="I42" i="27"/>
  <c r="H42" i="27"/>
  <c r="F42" i="27"/>
  <c r="E42" i="27"/>
  <c r="J41" i="27"/>
  <c r="J39" i="27" s="1"/>
  <c r="G40" i="27"/>
  <c r="G39" i="27" s="1"/>
  <c r="I39" i="27"/>
  <c r="H39" i="27"/>
  <c r="F39" i="27"/>
  <c r="E39" i="27"/>
  <c r="J38" i="27"/>
  <c r="J36" i="27" s="1"/>
  <c r="G37" i="27"/>
  <c r="G36" i="27" s="1"/>
  <c r="I36" i="27"/>
  <c r="H36" i="27"/>
  <c r="F36" i="27"/>
  <c r="E36" i="27"/>
  <c r="J35" i="27"/>
  <c r="J33" i="27" s="1"/>
  <c r="G34" i="27"/>
  <c r="I33" i="27"/>
  <c r="H33" i="27"/>
  <c r="G33" i="27"/>
  <c r="F33" i="27"/>
  <c r="E33" i="27"/>
  <c r="J31" i="27"/>
  <c r="G29" i="27"/>
  <c r="G28" i="27" s="1"/>
  <c r="F28" i="27"/>
  <c r="E28" i="27"/>
  <c r="J27" i="27"/>
  <c r="J25" i="27" s="1"/>
  <c r="G26" i="27"/>
  <c r="G25" i="27" s="1"/>
  <c r="I25" i="27"/>
  <c r="H25" i="27"/>
  <c r="F25" i="27"/>
  <c r="E25" i="27"/>
  <c r="E20" i="27" s="1"/>
  <c r="E32" i="27" l="1"/>
  <c r="J42" i="27"/>
  <c r="J32" i="27" s="1"/>
  <c r="I32" i="27"/>
  <c r="J20" i="27"/>
  <c r="J74" i="27" s="1"/>
  <c r="H20" i="27"/>
  <c r="H74" i="27" s="1"/>
  <c r="G20" i="27"/>
  <c r="H32" i="27"/>
  <c r="G32" i="27"/>
  <c r="F32" i="27"/>
</calcChain>
</file>

<file path=xl/sharedStrings.xml><?xml version="1.0" encoding="utf-8"?>
<sst xmlns="http://schemas.openxmlformats.org/spreadsheetml/2006/main" count="82" uniqueCount="59">
  <si>
    <t>§</t>
  </si>
  <si>
    <t>Dział</t>
  </si>
  <si>
    <t>Rozdział</t>
  </si>
  <si>
    <t>Nazwa</t>
  </si>
  <si>
    <t>Wydatki</t>
  </si>
  <si>
    <t xml:space="preserve"> Dochody </t>
  </si>
  <si>
    <t>zmiana</t>
  </si>
  <si>
    <t>Zakup usług pozostałych</t>
  </si>
  <si>
    <t>Oświata i wychowanie</t>
  </si>
  <si>
    <t>Wynagrodzenia osobowe pracowników</t>
  </si>
  <si>
    <t>Pomoc społeczna</t>
  </si>
  <si>
    <t>Składki na ubezpieczenie zdrowotne</t>
  </si>
  <si>
    <t>Świadczenia społeczne</t>
  </si>
  <si>
    <t>Wydatki osobowe niezaliczane do wynagrodzeń</t>
  </si>
  <si>
    <t>Dodatkowe wynagrodzenia roczne</t>
  </si>
  <si>
    <t>Składki na ubezpieczenia społeczne</t>
  </si>
  <si>
    <t>Składki na Fundusz Pracy oraz Solidarnościowy Fundusz Wsparcia Osób Niepełnosprawnych</t>
  </si>
  <si>
    <t>Zakup materiałów i wyposażenia</t>
  </si>
  <si>
    <t>Zakup energii</t>
  </si>
  <si>
    <t>Odpisy na zakładowy fundusz świadczeń socjalnych</t>
  </si>
  <si>
    <t>Szkolenia pracowników niebędących członkami korpusu służby cywilnej</t>
  </si>
  <si>
    <t>Pozostała działalność</t>
  </si>
  <si>
    <t>OGÓŁEM:</t>
  </si>
  <si>
    <t>Zakup środków dydaktycznych i książek</t>
  </si>
  <si>
    <t>Rady Miejskiej w Rogoźnie</t>
  </si>
  <si>
    <t xml:space="preserve">Plan dochodów i wydatków związanych z realizacją zadań własnych na 2020 rok </t>
  </si>
  <si>
    <t>Dochody</t>
  </si>
  <si>
    <t>plan po zmianach</t>
  </si>
  <si>
    <t xml:space="preserve"> Wydatki  </t>
  </si>
  <si>
    <t>Oddziały przedszkole przy szkołach podstawowych</t>
  </si>
  <si>
    <t>Dotacje celowe otrzymane z budżetu państwa na realizację własnych zadań bieżących gmin (związków gmin)</t>
  </si>
  <si>
    <t>Przedszkola</t>
  </si>
  <si>
    <t>Składki na ubezpieczenie zdrowotne opłacane za osoby pobierające niektóre świadczenia z pomocy społecznej, niektóre świadczenia rozdzinne oraz za osoby uczestniczące w zajęciach w centrum intergacji społecznej</t>
  </si>
  <si>
    <t>Zasiłki okresowe, celowe i pomoc w naturze oraz składki na ubezpieczenia emerytalne i rentowe</t>
  </si>
  <si>
    <t>Zasiłki stałe</t>
  </si>
  <si>
    <t>Ośrodki pomocy społecznej</t>
  </si>
  <si>
    <t>Wynagrodzenie bezosobowe</t>
  </si>
  <si>
    <t>Pomoc w zakresie dożywiania</t>
  </si>
  <si>
    <t>Edukacyjna opieka wychowawcza</t>
  </si>
  <si>
    <t>Pomoc materialna dla uczniów o charakterze socjalnym</t>
  </si>
  <si>
    <t>Stypendia dla uczniów</t>
  </si>
  <si>
    <t>Szkoły podstawowe</t>
  </si>
  <si>
    <t>Różne rozliczenia</t>
  </si>
  <si>
    <t>Różne rozliczenia finansowe</t>
  </si>
  <si>
    <t>Dotacje celowe otrzymane z budżetu państwa na realizację inwestycji i zkupów inwestycyjnych własnych gmin (związkoów gmin, związków powiatowo-gminnych)</t>
  </si>
  <si>
    <t>Gospodarka mieszkaniowa</t>
  </si>
  <si>
    <t>Gospodarka gruntami i nieruchomosciami</t>
  </si>
  <si>
    <t>Wydaki na zakupy inwestycyjne jednostek budzetowych</t>
  </si>
  <si>
    <t>Administracja publiczna</t>
  </si>
  <si>
    <t>Urzedy gmin</t>
  </si>
  <si>
    <t>Zakup usług objetych wykonaniem ekspertyz, analiz i opinii</t>
  </si>
  <si>
    <t>Różne opłaty i składki</t>
  </si>
  <si>
    <t>Kultura i ochrona dziedzictwa narodowego</t>
  </si>
  <si>
    <t>Domy i ośrodki kultury, świetlice i kluby</t>
  </si>
  <si>
    <t xml:space="preserve">z dnia 14 września  2020 roku                                             </t>
  </si>
  <si>
    <t>Rodzina</t>
  </si>
  <si>
    <t>Wspieranie rodziny</t>
  </si>
  <si>
    <t>Dotacje celowe przekazane gminie na zadania bieżące realizowane na podstawie porozumień (umów) między jednostkami samorządu terytorialnego</t>
  </si>
  <si>
    <t>Załącznik nr 6 do projektu Uchwały nr XXXVIII/…….2020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</si>
</sst>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</cellStyleXfs>
  <cellXfs count="41">
    <xf numFmtId="0" fontId="0" fillId="0" borderId="0" xfId="0"/>
    <xf numFmtId="0" fontId="8" fillId="0" borderId="6" xfId="0" applyFont="1" applyBorder="1"/>
    <xf numFmtId="4" fontId="8" fillId="0" borderId="6" xfId="0" applyNumberFormat="1" applyFont="1" applyBorder="1"/>
    <xf numFmtId="0" fontId="0" fillId="0" borderId="6" xfId="0" applyBorder="1"/>
    <xf numFmtId="4" fontId="0" fillId="0" borderId="6" xfId="0" applyNumberForma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4" fontId="8" fillId="3" borderId="6" xfId="0" applyNumberFormat="1" applyFont="1" applyFill="1" applyBorder="1"/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/>
    <xf numFmtId="0" fontId="8" fillId="0" borderId="2" xfId="0" applyFont="1" applyBorder="1"/>
    <xf numFmtId="0" fontId="8" fillId="0" borderId="3" xfId="0" applyFont="1" applyBorder="1"/>
    <xf numFmtId="0" fontId="8" fillId="0" borderId="6" xfId="0" applyFont="1" applyBorder="1" applyAlignment="1">
      <alignment horizontal="left" wrapText="1"/>
    </xf>
    <xf numFmtId="0" fontId="0" fillId="0" borderId="3" xfId="0" applyBorder="1"/>
    <xf numFmtId="4" fontId="8" fillId="5" borderId="6" xfId="0" applyNumberFormat="1" applyFont="1" applyFill="1" applyBorder="1"/>
    <xf numFmtId="0" fontId="8" fillId="4" borderId="6" xfId="0" applyFont="1" applyFill="1" applyBorder="1" applyAlignment="1">
      <alignment wrapText="1"/>
    </xf>
    <xf numFmtId="0" fontId="8" fillId="3" borderId="2" xfId="0" applyFont="1" applyFill="1" applyBorder="1"/>
    <xf numFmtId="0" fontId="0" fillId="4" borderId="6" xfId="0" applyFont="1" applyFill="1" applyBorder="1"/>
    <xf numFmtId="0" fontId="0" fillId="4" borderId="6" xfId="0" applyFont="1" applyFill="1" applyBorder="1" applyAlignment="1">
      <alignment wrapText="1"/>
    </xf>
    <xf numFmtId="4" fontId="0" fillId="4" borderId="6" xfId="0" applyNumberFormat="1" applyFont="1" applyFill="1" applyBorder="1"/>
    <xf numFmtId="0" fontId="9" fillId="0" borderId="0" xfId="0" applyFont="1"/>
    <xf numFmtId="0" fontId="8" fillId="0" borderId="5" xfId="0" applyFont="1" applyBorder="1" applyAlignment="1"/>
    <xf numFmtId="4" fontId="8" fillId="3" borderId="6" xfId="0" applyNumberFormat="1" applyFont="1" applyFill="1" applyBorder="1" applyAlignment="1">
      <alignment horizontal="right"/>
    </xf>
    <xf numFmtId="4" fontId="0" fillId="4" borderId="6" xfId="0" applyNumberFormat="1" applyFont="1" applyFill="1" applyBorder="1" applyAlignment="1">
      <alignment horizontal="right"/>
    </xf>
    <xf numFmtId="4" fontId="0" fillId="4" borderId="6" xfId="0" applyNumberFormat="1" applyFont="1" applyFill="1" applyBorder="1" applyAlignment="1">
      <alignment horizontal="right" wrapText="1"/>
    </xf>
    <xf numFmtId="0" fontId="0" fillId="0" borderId="5" xfId="0" applyFont="1" applyBorder="1" applyAlignment="1"/>
    <xf numFmtId="0" fontId="0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4" fontId="8" fillId="4" borderId="6" xfId="0" applyNumberFormat="1" applyFont="1" applyFill="1" applyBorder="1" applyAlignment="1">
      <alignment horizontal="right"/>
    </xf>
    <xf numFmtId="4" fontId="8" fillId="4" borderId="6" xfId="0" applyNumberFormat="1" applyFont="1" applyFill="1" applyBorder="1" applyAlignment="1">
      <alignment horizontal="right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8" fillId="0" borderId="5" xfId="0" applyFont="1" applyBorder="1" applyAlignment="1"/>
  </cellXfs>
  <cellStyles count="33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>
      <selection activeCell="B3" sqref="B3"/>
    </sheetView>
  </sheetViews>
  <sheetFormatPr defaultRowHeight="15" x14ac:dyDescent="0.25"/>
  <cols>
    <col min="4" max="4" width="26" customWidth="1"/>
    <col min="5" max="5" width="11.7109375" customWidth="1"/>
    <col min="6" max="6" width="11.28515625" customWidth="1"/>
    <col min="7" max="7" width="12.42578125" customWidth="1"/>
    <col min="8" max="8" width="12.85546875" customWidth="1"/>
    <col min="9" max="9" width="11.140625" customWidth="1"/>
    <col min="10" max="10" width="14.140625" customWidth="1"/>
  </cols>
  <sheetData>
    <row r="1" spans="1:10" x14ac:dyDescent="0.25">
      <c r="A1" t="s">
        <v>58</v>
      </c>
    </row>
    <row r="2" spans="1:10" x14ac:dyDescent="0.25">
      <c r="A2" t="s">
        <v>24</v>
      </c>
    </row>
    <row r="3" spans="1:10" x14ac:dyDescent="0.25">
      <c r="A3" t="s">
        <v>54</v>
      </c>
    </row>
    <row r="4" spans="1:10" ht="21.75" customHeight="1" x14ac:dyDescent="0.3">
      <c r="A4" s="23" t="s">
        <v>25</v>
      </c>
    </row>
    <row r="5" spans="1:10" ht="24" customHeight="1" x14ac:dyDescent="0.25">
      <c r="A5" s="39" t="s">
        <v>1</v>
      </c>
      <c r="B5" s="39" t="s">
        <v>2</v>
      </c>
      <c r="C5" s="39" t="s">
        <v>0</v>
      </c>
      <c r="D5" s="39" t="s">
        <v>3</v>
      </c>
      <c r="E5" s="33" t="s">
        <v>26</v>
      </c>
      <c r="F5" s="34"/>
      <c r="G5" s="35"/>
      <c r="H5" s="33" t="s">
        <v>4</v>
      </c>
      <c r="I5" s="34"/>
      <c r="J5" s="35"/>
    </row>
    <row r="6" spans="1:10" ht="30" x14ac:dyDescent="0.25">
      <c r="A6" s="40"/>
      <c r="B6" s="40"/>
      <c r="C6" s="40"/>
      <c r="D6" s="40"/>
      <c r="E6" s="8" t="s">
        <v>5</v>
      </c>
      <c r="F6" s="8" t="s">
        <v>6</v>
      </c>
      <c r="G6" s="9" t="s">
        <v>27</v>
      </c>
      <c r="H6" s="8"/>
      <c r="I6" s="8"/>
      <c r="J6" s="8" t="s">
        <v>28</v>
      </c>
    </row>
    <row r="7" spans="1:10" x14ac:dyDescent="0.25">
      <c r="A7" s="5">
        <v>758</v>
      </c>
      <c r="B7" s="5"/>
      <c r="C7" s="5"/>
      <c r="D7" s="5" t="s">
        <v>42</v>
      </c>
      <c r="E7" s="25">
        <f>E8</f>
        <v>104910.09000000001</v>
      </c>
      <c r="F7" s="25">
        <f t="shared" ref="F7:J7" si="0">F8</f>
        <v>0</v>
      </c>
      <c r="G7" s="25">
        <f t="shared" si="0"/>
        <v>104910.09000000001</v>
      </c>
      <c r="H7" s="25">
        <f t="shared" si="0"/>
        <v>0</v>
      </c>
      <c r="I7" s="25">
        <f t="shared" si="0"/>
        <v>0</v>
      </c>
      <c r="J7" s="25">
        <f t="shared" si="0"/>
        <v>0</v>
      </c>
    </row>
    <row r="8" spans="1:10" x14ac:dyDescent="0.25">
      <c r="A8" s="24"/>
      <c r="B8" s="24">
        <v>75814</v>
      </c>
      <c r="C8" s="24"/>
      <c r="D8" s="24" t="s">
        <v>43</v>
      </c>
      <c r="E8" s="26">
        <f>E9+E10</f>
        <v>104910.09000000001</v>
      </c>
      <c r="F8" s="26">
        <f t="shared" ref="F8:G8" si="1">F9+F10</f>
        <v>0</v>
      </c>
      <c r="G8" s="26">
        <f t="shared" si="1"/>
        <v>104910.09000000001</v>
      </c>
      <c r="H8" s="26"/>
      <c r="I8" s="26"/>
      <c r="J8" s="26"/>
    </row>
    <row r="9" spans="1:10" ht="75" x14ac:dyDescent="0.25">
      <c r="A9" s="24"/>
      <c r="B9" s="24"/>
      <c r="C9" s="24">
        <v>2030</v>
      </c>
      <c r="D9" s="11" t="s">
        <v>30</v>
      </c>
      <c r="E9" s="26">
        <v>97575.24</v>
      </c>
      <c r="F9" s="26"/>
      <c r="G9" s="27">
        <f>E9+F9</f>
        <v>97575.24</v>
      </c>
      <c r="H9" s="26"/>
      <c r="I9" s="26"/>
      <c r="J9" s="26"/>
    </row>
    <row r="10" spans="1:10" ht="105" x14ac:dyDescent="0.25">
      <c r="A10" s="24"/>
      <c r="B10" s="24"/>
      <c r="C10" s="24">
        <v>6330</v>
      </c>
      <c r="D10" s="29" t="s">
        <v>44</v>
      </c>
      <c r="E10" s="26">
        <v>7334.85</v>
      </c>
      <c r="F10" s="26"/>
      <c r="G10" s="27">
        <f>E10+F10</f>
        <v>7334.85</v>
      </c>
      <c r="H10" s="26"/>
      <c r="I10" s="26"/>
      <c r="J10" s="26"/>
    </row>
    <row r="11" spans="1:10" x14ac:dyDescent="0.25">
      <c r="A11" s="5">
        <v>700</v>
      </c>
      <c r="B11" s="5"/>
      <c r="C11" s="5"/>
      <c r="D11" s="5" t="s">
        <v>45</v>
      </c>
      <c r="E11" s="5"/>
      <c r="F11" s="5"/>
      <c r="G11" s="5"/>
      <c r="H11" s="7">
        <f>H12</f>
        <v>7334.85</v>
      </c>
      <c r="I11" s="7">
        <f t="shared" ref="I11:J11" si="2">I12</f>
        <v>0</v>
      </c>
      <c r="J11" s="7">
        <f t="shared" si="2"/>
        <v>7334.85</v>
      </c>
    </row>
    <row r="12" spans="1:10" ht="30" x14ac:dyDescent="0.25">
      <c r="A12" s="24"/>
      <c r="B12" s="24">
        <v>70005</v>
      </c>
      <c r="C12" s="24"/>
      <c r="D12" s="29" t="s">
        <v>46</v>
      </c>
      <c r="E12" s="26"/>
      <c r="F12" s="26"/>
      <c r="G12" s="27"/>
      <c r="H12" s="26">
        <f>H13</f>
        <v>7334.85</v>
      </c>
      <c r="I12" s="26">
        <f t="shared" ref="I12:J12" si="3">I13</f>
        <v>0</v>
      </c>
      <c r="J12" s="26">
        <f t="shared" si="3"/>
        <v>7334.85</v>
      </c>
    </row>
    <row r="13" spans="1:10" ht="45" x14ac:dyDescent="0.25">
      <c r="A13" s="24"/>
      <c r="B13" s="24"/>
      <c r="C13" s="28">
        <v>6060</v>
      </c>
      <c r="D13" s="29" t="s">
        <v>47</v>
      </c>
      <c r="E13" s="26"/>
      <c r="F13" s="26"/>
      <c r="G13" s="27"/>
      <c r="H13" s="26">
        <v>7334.85</v>
      </c>
      <c r="I13" s="26"/>
      <c r="J13" s="26">
        <f>H13+I13</f>
        <v>7334.85</v>
      </c>
    </row>
    <row r="14" spans="1:10" x14ac:dyDescent="0.25">
      <c r="A14" s="5">
        <v>750</v>
      </c>
      <c r="B14" s="5"/>
      <c r="C14" s="5"/>
      <c r="D14" s="5" t="s">
        <v>48</v>
      </c>
      <c r="E14" s="5"/>
      <c r="F14" s="5"/>
      <c r="G14" s="5"/>
      <c r="H14" s="7">
        <f>H15+H18</f>
        <v>56800</v>
      </c>
      <c r="I14" s="7">
        <f t="shared" ref="I14:J14" si="4">I15+I18</f>
        <v>0</v>
      </c>
      <c r="J14" s="7">
        <f t="shared" si="4"/>
        <v>56800</v>
      </c>
    </row>
    <row r="15" spans="1:10" x14ac:dyDescent="0.25">
      <c r="A15" s="24"/>
      <c r="B15" s="24">
        <v>75023</v>
      </c>
      <c r="C15" s="24"/>
      <c r="D15" s="30" t="s">
        <v>49</v>
      </c>
      <c r="E15" s="31"/>
      <c r="F15" s="31"/>
      <c r="G15" s="32"/>
      <c r="H15" s="31">
        <f>H16+H17</f>
        <v>27800</v>
      </c>
      <c r="I15" s="31">
        <f t="shared" ref="I15:J15" si="5">I16+I17</f>
        <v>0</v>
      </c>
      <c r="J15" s="31">
        <f t="shared" si="5"/>
        <v>27800</v>
      </c>
    </row>
    <row r="16" spans="1:10" x14ac:dyDescent="0.25">
      <c r="A16" s="24"/>
      <c r="B16" s="24"/>
      <c r="C16" s="28">
        <v>4300</v>
      </c>
      <c r="D16" s="29" t="s">
        <v>7</v>
      </c>
      <c r="E16" s="26"/>
      <c r="F16" s="26"/>
      <c r="G16" s="27"/>
      <c r="H16" s="26">
        <v>25000</v>
      </c>
      <c r="I16" s="26"/>
      <c r="J16" s="26">
        <f>H16+I16</f>
        <v>25000</v>
      </c>
    </row>
    <row r="17" spans="1:10" ht="45" x14ac:dyDescent="0.25">
      <c r="A17" s="24"/>
      <c r="B17" s="24"/>
      <c r="C17" s="28">
        <v>4390</v>
      </c>
      <c r="D17" s="29" t="s">
        <v>50</v>
      </c>
      <c r="E17" s="26"/>
      <c r="F17" s="26"/>
      <c r="G17" s="27"/>
      <c r="H17" s="26">
        <v>2800</v>
      </c>
      <c r="I17" s="26"/>
      <c r="J17" s="26">
        <f>H17+I17</f>
        <v>2800</v>
      </c>
    </row>
    <row r="18" spans="1:10" x14ac:dyDescent="0.25">
      <c r="A18" s="24"/>
      <c r="B18" s="24">
        <v>75095</v>
      </c>
      <c r="C18" s="24"/>
      <c r="D18" s="30" t="s">
        <v>21</v>
      </c>
      <c r="E18" s="31"/>
      <c r="F18" s="31"/>
      <c r="G18" s="32"/>
      <c r="H18" s="31">
        <f>H19</f>
        <v>29000</v>
      </c>
      <c r="I18" s="31">
        <f t="shared" ref="I18:J18" si="6">I19</f>
        <v>0</v>
      </c>
      <c r="J18" s="31">
        <f t="shared" si="6"/>
        <v>29000</v>
      </c>
    </row>
    <row r="19" spans="1:10" x14ac:dyDescent="0.25">
      <c r="A19" s="24"/>
      <c r="B19" s="24"/>
      <c r="C19" s="28">
        <v>4430</v>
      </c>
      <c r="D19" s="29" t="s">
        <v>51</v>
      </c>
      <c r="E19" s="26"/>
      <c r="F19" s="26"/>
      <c r="G19" s="27"/>
      <c r="H19" s="26">
        <v>29000</v>
      </c>
      <c r="I19" s="26"/>
      <c r="J19" s="26">
        <f>H19+I19</f>
        <v>29000</v>
      </c>
    </row>
    <row r="20" spans="1:10" ht="22.5" customHeight="1" x14ac:dyDescent="0.25">
      <c r="A20" s="5">
        <v>801</v>
      </c>
      <c r="B20" s="5"/>
      <c r="C20" s="5"/>
      <c r="D20" s="6" t="s">
        <v>8</v>
      </c>
      <c r="E20" s="7">
        <f>E25+E28+E21</f>
        <v>604785</v>
      </c>
      <c r="F20" s="7">
        <f t="shared" ref="F20:J20" si="7">F25+F28+F21</f>
        <v>0</v>
      </c>
      <c r="G20" s="7">
        <f t="shared" si="7"/>
        <v>604785</v>
      </c>
      <c r="H20" s="7">
        <f t="shared" si="7"/>
        <v>640424.68999999994</v>
      </c>
      <c r="I20" s="7">
        <f t="shared" si="7"/>
        <v>0</v>
      </c>
      <c r="J20" s="7">
        <f t="shared" si="7"/>
        <v>640424.68999999994</v>
      </c>
    </row>
    <row r="21" spans="1:10" ht="15" customHeight="1" x14ac:dyDescent="0.25">
      <c r="A21" s="20"/>
      <c r="B21" s="1">
        <v>80101</v>
      </c>
      <c r="C21" s="20"/>
      <c r="D21" s="18" t="s">
        <v>41</v>
      </c>
      <c r="E21" s="22">
        <f>E22</f>
        <v>8000</v>
      </c>
      <c r="F21" s="22">
        <f t="shared" ref="F21:G21" si="8">F22</f>
        <v>0</v>
      </c>
      <c r="G21" s="22">
        <f t="shared" si="8"/>
        <v>8000</v>
      </c>
      <c r="H21" s="22">
        <f>H23+H24</f>
        <v>10539.69</v>
      </c>
      <c r="I21" s="22">
        <f t="shared" ref="I21:J21" si="9">I23+I24</f>
        <v>0</v>
      </c>
      <c r="J21" s="22">
        <f t="shared" si="9"/>
        <v>10539.69</v>
      </c>
    </row>
    <row r="22" spans="1:10" ht="75" customHeight="1" x14ac:dyDescent="0.25">
      <c r="A22" s="20"/>
      <c r="B22" s="20"/>
      <c r="C22" s="20">
        <v>2030</v>
      </c>
      <c r="D22" s="11" t="s">
        <v>30</v>
      </c>
      <c r="E22" s="22">
        <v>8000</v>
      </c>
      <c r="F22" s="22"/>
      <c r="G22" s="22">
        <f>E22+F22</f>
        <v>8000</v>
      </c>
      <c r="H22" s="22"/>
      <c r="I22" s="22"/>
      <c r="J22" s="22"/>
    </row>
    <row r="23" spans="1:10" ht="31.5" customHeight="1" x14ac:dyDescent="0.25">
      <c r="A23" s="20"/>
      <c r="B23" s="20"/>
      <c r="C23" s="20">
        <v>4240</v>
      </c>
      <c r="D23" s="21" t="s">
        <v>23</v>
      </c>
      <c r="E23" s="22"/>
      <c r="F23" s="22"/>
      <c r="G23" s="22"/>
      <c r="H23" s="22">
        <v>8000</v>
      </c>
      <c r="I23" s="22"/>
      <c r="J23" s="22">
        <f>H23+I23</f>
        <v>8000</v>
      </c>
    </row>
    <row r="24" spans="1:10" ht="31.5" customHeight="1" x14ac:dyDescent="0.25">
      <c r="A24" s="20"/>
      <c r="B24" s="20"/>
      <c r="C24" s="20">
        <v>4210</v>
      </c>
      <c r="D24" s="11" t="s">
        <v>17</v>
      </c>
      <c r="E24" s="22"/>
      <c r="F24" s="22"/>
      <c r="G24" s="22"/>
      <c r="H24" s="22">
        <v>2539.69</v>
      </c>
      <c r="I24" s="22"/>
      <c r="J24" s="22">
        <f>H24+I24</f>
        <v>2539.69</v>
      </c>
    </row>
    <row r="25" spans="1:10" ht="26.25" customHeight="1" x14ac:dyDescent="0.25">
      <c r="A25" s="3"/>
      <c r="B25" s="1">
        <v>80103</v>
      </c>
      <c r="C25" s="1"/>
      <c r="D25" s="10" t="s">
        <v>29</v>
      </c>
      <c r="E25" s="2">
        <f>E26</f>
        <v>63121</v>
      </c>
      <c r="F25" s="2">
        <f t="shared" ref="F25:G25" si="10">F26</f>
        <v>0</v>
      </c>
      <c r="G25" s="2">
        <f t="shared" si="10"/>
        <v>63121</v>
      </c>
      <c r="H25" s="2">
        <f>H27</f>
        <v>63121</v>
      </c>
      <c r="I25" s="2">
        <f t="shared" ref="I25:J25" si="11">I27</f>
        <v>0</v>
      </c>
      <c r="J25" s="2">
        <f t="shared" si="11"/>
        <v>63121</v>
      </c>
    </row>
    <row r="26" spans="1:10" ht="57.75" customHeight="1" x14ac:dyDescent="0.25">
      <c r="A26" s="3"/>
      <c r="B26" s="3"/>
      <c r="C26" s="3">
        <v>2030</v>
      </c>
      <c r="D26" s="11" t="s">
        <v>30</v>
      </c>
      <c r="E26" s="4">
        <v>63121</v>
      </c>
      <c r="F26" s="4"/>
      <c r="G26" s="4">
        <f>E26+F26</f>
        <v>63121</v>
      </c>
      <c r="H26" s="4"/>
      <c r="I26" s="4"/>
      <c r="J26" s="3"/>
    </row>
    <row r="27" spans="1:10" ht="32.25" customHeight="1" x14ac:dyDescent="0.25">
      <c r="A27" s="3"/>
      <c r="B27" s="3"/>
      <c r="C27" s="3">
        <v>4010</v>
      </c>
      <c r="D27" s="11" t="s">
        <v>9</v>
      </c>
      <c r="E27" s="3"/>
      <c r="F27" s="4"/>
      <c r="G27" s="4"/>
      <c r="H27" s="4">
        <v>63121</v>
      </c>
      <c r="I27" s="4"/>
      <c r="J27" s="4">
        <f>H27+I27</f>
        <v>63121</v>
      </c>
    </row>
    <row r="28" spans="1:10" ht="15" customHeight="1" x14ac:dyDescent="0.25">
      <c r="A28" s="3"/>
      <c r="B28" s="1">
        <v>80104</v>
      </c>
      <c r="C28" s="1"/>
      <c r="D28" s="10" t="s">
        <v>31</v>
      </c>
      <c r="E28" s="2">
        <f>E29</f>
        <v>533664</v>
      </c>
      <c r="F28" s="2">
        <f t="shared" ref="F28:G28" si="12">F29</f>
        <v>0</v>
      </c>
      <c r="G28" s="2">
        <f t="shared" si="12"/>
        <v>533664</v>
      </c>
      <c r="H28" s="2">
        <f>H31+H30</f>
        <v>566764</v>
      </c>
      <c r="I28" s="2">
        <f t="shared" ref="I28:J28" si="13">I31+I30</f>
        <v>0</v>
      </c>
      <c r="J28" s="2">
        <f t="shared" si="13"/>
        <v>566764</v>
      </c>
    </row>
    <row r="29" spans="1:10" ht="81.75" customHeight="1" x14ac:dyDescent="0.25">
      <c r="A29" s="3"/>
      <c r="B29" s="3"/>
      <c r="C29" s="3">
        <v>2030</v>
      </c>
      <c r="D29" s="11" t="s">
        <v>30</v>
      </c>
      <c r="E29" s="4">
        <v>533664</v>
      </c>
      <c r="F29" s="4"/>
      <c r="G29" s="4">
        <f>E29+F29</f>
        <v>533664</v>
      </c>
      <c r="H29" s="4"/>
      <c r="I29" s="4"/>
      <c r="J29" s="3"/>
    </row>
    <row r="30" spans="1:10" ht="93.75" customHeight="1" x14ac:dyDescent="0.25">
      <c r="A30" s="3"/>
      <c r="B30" s="3"/>
      <c r="C30" s="3">
        <v>2310</v>
      </c>
      <c r="D30" s="11" t="s">
        <v>57</v>
      </c>
      <c r="E30" s="4"/>
      <c r="F30" s="4"/>
      <c r="G30" s="4"/>
      <c r="H30" s="4">
        <v>33100</v>
      </c>
      <c r="I30" s="4"/>
      <c r="J30" s="4">
        <f>H30+I30</f>
        <v>33100</v>
      </c>
    </row>
    <row r="31" spans="1:10" ht="43.5" customHeight="1" x14ac:dyDescent="0.25">
      <c r="A31" s="3"/>
      <c r="B31" s="3"/>
      <c r="C31" s="3">
        <v>4010</v>
      </c>
      <c r="D31" s="11" t="s">
        <v>9</v>
      </c>
      <c r="E31" s="3"/>
      <c r="F31" s="4"/>
      <c r="G31" s="4"/>
      <c r="H31" s="4">
        <v>533664</v>
      </c>
      <c r="I31" s="4"/>
      <c r="J31" s="4">
        <f>H31+I31</f>
        <v>533664</v>
      </c>
    </row>
    <row r="32" spans="1:10" ht="21.75" customHeight="1" x14ac:dyDescent="0.25">
      <c r="A32" s="5">
        <v>852</v>
      </c>
      <c r="B32" s="5"/>
      <c r="C32" s="5"/>
      <c r="D32" s="6" t="s">
        <v>10</v>
      </c>
      <c r="E32" s="7">
        <f>E33+E36+E39+E42+E55+E58</f>
        <v>832910.49</v>
      </c>
      <c r="F32" s="7">
        <f t="shared" ref="F32:J32" si="14">F33+F36+F39+F42+F55+F58</f>
        <v>0</v>
      </c>
      <c r="G32" s="7">
        <f t="shared" si="14"/>
        <v>832910.49</v>
      </c>
      <c r="H32" s="7">
        <f t="shared" si="14"/>
        <v>832910.49</v>
      </c>
      <c r="I32" s="7">
        <f t="shared" si="14"/>
        <v>0</v>
      </c>
      <c r="J32" s="7">
        <f t="shared" si="14"/>
        <v>832910.49</v>
      </c>
    </row>
    <row r="33" spans="1:10" ht="132" customHeight="1" x14ac:dyDescent="0.25">
      <c r="A33" s="3"/>
      <c r="B33" s="1">
        <v>85213</v>
      </c>
      <c r="C33" s="1"/>
      <c r="D33" s="10" t="s">
        <v>32</v>
      </c>
      <c r="E33" s="2">
        <f>E34</f>
        <v>52783</v>
      </c>
      <c r="F33" s="2">
        <f t="shared" ref="F33:G33" si="15">F34</f>
        <v>0</v>
      </c>
      <c r="G33" s="2">
        <f t="shared" si="15"/>
        <v>52783</v>
      </c>
      <c r="H33" s="2">
        <f>H35</f>
        <v>52783</v>
      </c>
      <c r="I33" s="2">
        <f t="shared" ref="I33:J33" si="16">I35</f>
        <v>0</v>
      </c>
      <c r="J33" s="2">
        <f t="shared" si="16"/>
        <v>52783</v>
      </c>
    </row>
    <row r="34" spans="1:10" ht="57.75" customHeight="1" x14ac:dyDescent="0.25">
      <c r="A34" s="3"/>
      <c r="B34" s="3"/>
      <c r="C34" s="3">
        <v>2030</v>
      </c>
      <c r="D34" s="11" t="s">
        <v>30</v>
      </c>
      <c r="E34" s="4">
        <v>52783</v>
      </c>
      <c r="F34" s="4"/>
      <c r="G34" s="4">
        <f>E34+F34</f>
        <v>52783</v>
      </c>
      <c r="H34" s="4"/>
      <c r="I34" s="4"/>
      <c r="J34" s="3"/>
    </row>
    <row r="35" spans="1:10" ht="28.5" customHeight="1" x14ac:dyDescent="0.25">
      <c r="A35" s="3"/>
      <c r="B35" s="3"/>
      <c r="C35" s="3">
        <v>4130</v>
      </c>
      <c r="D35" s="11" t="s">
        <v>11</v>
      </c>
      <c r="E35" s="3"/>
      <c r="F35" s="4"/>
      <c r="G35" s="4"/>
      <c r="H35" s="4">
        <v>52783</v>
      </c>
      <c r="I35" s="4"/>
      <c r="J35" s="4">
        <f>H35+I35</f>
        <v>52783</v>
      </c>
    </row>
    <row r="36" spans="1:10" ht="57.75" customHeight="1" x14ac:dyDescent="0.25">
      <c r="A36" s="3"/>
      <c r="B36" s="1">
        <v>85214</v>
      </c>
      <c r="C36" s="1"/>
      <c r="D36" s="10" t="s">
        <v>33</v>
      </c>
      <c r="E36" s="2">
        <f>E37</f>
        <v>85440</v>
      </c>
      <c r="F36" s="2">
        <f t="shared" ref="F36:G36" si="17">F37</f>
        <v>0</v>
      </c>
      <c r="G36" s="2">
        <f t="shared" si="17"/>
        <v>85440</v>
      </c>
      <c r="H36" s="2">
        <f>H38</f>
        <v>85440</v>
      </c>
      <c r="I36" s="2">
        <f t="shared" ref="I36:J36" si="18">I38</f>
        <v>0</v>
      </c>
      <c r="J36" s="2">
        <f t="shared" si="18"/>
        <v>85440</v>
      </c>
    </row>
    <row r="37" spans="1:10" ht="55.5" customHeight="1" x14ac:dyDescent="0.25">
      <c r="A37" s="3"/>
      <c r="B37" s="3"/>
      <c r="C37" s="3">
        <v>2030</v>
      </c>
      <c r="D37" s="11" t="s">
        <v>30</v>
      </c>
      <c r="E37" s="4">
        <v>85440</v>
      </c>
      <c r="F37" s="4"/>
      <c r="G37" s="4">
        <f>E37+F37</f>
        <v>85440</v>
      </c>
      <c r="H37" s="4"/>
      <c r="I37" s="4"/>
      <c r="J37" s="3"/>
    </row>
    <row r="38" spans="1:10" ht="20.25" customHeight="1" x14ac:dyDescent="0.25">
      <c r="A38" s="3"/>
      <c r="B38" s="3"/>
      <c r="C38" s="3">
        <v>3110</v>
      </c>
      <c r="D38" s="11" t="s">
        <v>12</v>
      </c>
      <c r="E38" s="3"/>
      <c r="F38" s="4"/>
      <c r="G38" s="4"/>
      <c r="H38" s="4">
        <v>85440</v>
      </c>
      <c r="I38" s="4"/>
      <c r="J38" s="4">
        <f>H38+I38</f>
        <v>85440</v>
      </c>
    </row>
    <row r="39" spans="1:10" ht="18" customHeight="1" x14ac:dyDescent="0.25">
      <c r="A39" s="3"/>
      <c r="B39" s="1">
        <v>85216</v>
      </c>
      <c r="C39" s="1"/>
      <c r="D39" s="10" t="s">
        <v>34</v>
      </c>
      <c r="E39" s="2">
        <f>E40</f>
        <v>350400</v>
      </c>
      <c r="F39" s="2">
        <f t="shared" ref="F39:G39" si="19">F40</f>
        <v>0</v>
      </c>
      <c r="G39" s="2">
        <f t="shared" si="19"/>
        <v>350400</v>
      </c>
      <c r="H39" s="2">
        <f>H41</f>
        <v>350400</v>
      </c>
      <c r="I39" s="2">
        <f t="shared" ref="I39:J39" si="20">I41</f>
        <v>0</v>
      </c>
      <c r="J39" s="2">
        <f t="shared" si="20"/>
        <v>350400</v>
      </c>
    </row>
    <row r="40" spans="1:10" ht="59.25" customHeight="1" x14ac:dyDescent="0.25">
      <c r="A40" s="3"/>
      <c r="B40" s="3"/>
      <c r="C40" s="3">
        <v>2030</v>
      </c>
      <c r="D40" s="11" t="s">
        <v>30</v>
      </c>
      <c r="E40" s="4">
        <v>350400</v>
      </c>
      <c r="F40" s="4"/>
      <c r="G40" s="4">
        <f>E40+F40</f>
        <v>350400</v>
      </c>
      <c r="H40" s="4"/>
      <c r="I40" s="4"/>
      <c r="J40" s="3"/>
    </row>
    <row r="41" spans="1:10" ht="27" customHeight="1" x14ac:dyDescent="0.25">
      <c r="A41" s="3"/>
      <c r="B41" s="3"/>
      <c r="C41" s="3">
        <v>3110</v>
      </c>
      <c r="D41" s="11" t="s">
        <v>12</v>
      </c>
      <c r="E41" s="3"/>
      <c r="F41" s="4"/>
      <c r="G41" s="4"/>
      <c r="H41" s="4">
        <v>350400</v>
      </c>
      <c r="I41" s="4"/>
      <c r="J41" s="4">
        <f>H41+I41</f>
        <v>350400</v>
      </c>
    </row>
    <row r="42" spans="1:10" ht="15" customHeight="1" x14ac:dyDescent="0.25">
      <c r="A42" s="3"/>
      <c r="B42" s="1">
        <v>85219</v>
      </c>
      <c r="C42" s="1"/>
      <c r="D42" s="10" t="s">
        <v>35</v>
      </c>
      <c r="E42" s="2">
        <f>E43</f>
        <v>188386</v>
      </c>
      <c r="F42" s="2">
        <f t="shared" ref="F42:G42" si="21">F43</f>
        <v>0</v>
      </c>
      <c r="G42" s="2">
        <f t="shared" si="21"/>
        <v>188386</v>
      </c>
      <c r="H42" s="2">
        <f>H44+H45+H46+H47+H48+H50+H51+H52+H53+H54+H49</f>
        <v>188386</v>
      </c>
      <c r="I42" s="2">
        <f t="shared" ref="I42:J42" si="22">I44+I45+I46+I47+I48+I50+I51+I52+I53+I54+I49</f>
        <v>0</v>
      </c>
      <c r="J42" s="2">
        <f t="shared" si="22"/>
        <v>188386</v>
      </c>
    </row>
    <row r="43" spans="1:10" ht="61.5" customHeight="1" x14ac:dyDescent="0.25">
      <c r="A43" s="3"/>
      <c r="B43" s="3"/>
      <c r="C43" s="3">
        <v>2030</v>
      </c>
      <c r="D43" s="11" t="s">
        <v>30</v>
      </c>
      <c r="E43" s="4">
        <v>188386</v>
      </c>
      <c r="F43" s="4"/>
      <c r="G43" s="4">
        <f>E43+F43</f>
        <v>188386</v>
      </c>
      <c r="H43" s="4"/>
      <c r="I43" s="4"/>
      <c r="J43" s="3"/>
    </row>
    <row r="44" spans="1:10" ht="44.25" customHeight="1" x14ac:dyDescent="0.25">
      <c r="A44" s="3"/>
      <c r="B44" s="3"/>
      <c r="C44" s="3">
        <v>3020</v>
      </c>
      <c r="D44" s="11" t="s">
        <v>13</v>
      </c>
      <c r="E44" s="3"/>
      <c r="F44" s="4"/>
      <c r="G44" s="4"/>
      <c r="H44" s="4">
        <v>1000</v>
      </c>
      <c r="I44" s="4"/>
      <c r="J44" s="4">
        <f>H44+I44</f>
        <v>1000</v>
      </c>
    </row>
    <row r="45" spans="1:10" ht="33" customHeight="1" x14ac:dyDescent="0.25">
      <c r="A45" s="3"/>
      <c r="B45" s="3"/>
      <c r="C45" s="3">
        <v>4010</v>
      </c>
      <c r="D45" s="11" t="s">
        <v>9</v>
      </c>
      <c r="E45" s="3"/>
      <c r="F45" s="4"/>
      <c r="G45" s="4"/>
      <c r="H45" s="4">
        <v>108152.06</v>
      </c>
      <c r="I45" s="4"/>
      <c r="J45" s="4">
        <f t="shared" ref="J45:J54" si="23">H45+I45</f>
        <v>108152.06</v>
      </c>
    </row>
    <row r="46" spans="1:10" ht="34.5" customHeight="1" x14ac:dyDescent="0.25">
      <c r="A46" s="3"/>
      <c r="B46" s="3"/>
      <c r="C46" s="3">
        <v>4040</v>
      </c>
      <c r="D46" s="11" t="s">
        <v>14</v>
      </c>
      <c r="E46" s="3"/>
      <c r="F46" s="4"/>
      <c r="G46" s="4"/>
      <c r="H46" s="4">
        <v>20403.09</v>
      </c>
      <c r="I46" s="4"/>
      <c r="J46" s="4">
        <f t="shared" si="23"/>
        <v>20403.09</v>
      </c>
    </row>
    <row r="47" spans="1:10" ht="40.5" customHeight="1" x14ac:dyDescent="0.25">
      <c r="A47" s="3"/>
      <c r="B47" s="3"/>
      <c r="C47" s="3">
        <v>4110</v>
      </c>
      <c r="D47" s="11" t="s">
        <v>15</v>
      </c>
      <c r="E47" s="3"/>
      <c r="F47" s="4"/>
      <c r="G47" s="4"/>
      <c r="H47" s="4">
        <v>22313.5</v>
      </c>
      <c r="I47" s="4"/>
      <c r="J47" s="4">
        <f t="shared" si="23"/>
        <v>22313.5</v>
      </c>
    </row>
    <row r="48" spans="1:10" ht="56.25" customHeight="1" x14ac:dyDescent="0.25">
      <c r="A48" s="3"/>
      <c r="B48" s="3"/>
      <c r="C48" s="3">
        <v>4120</v>
      </c>
      <c r="D48" s="11" t="s">
        <v>16</v>
      </c>
      <c r="E48" s="3"/>
      <c r="F48" s="4"/>
      <c r="G48" s="4"/>
      <c r="H48" s="4">
        <v>2747.35</v>
      </c>
      <c r="I48" s="4"/>
      <c r="J48" s="4">
        <f t="shared" si="23"/>
        <v>2747.35</v>
      </c>
    </row>
    <row r="49" spans="1:10" ht="31.5" customHeight="1" x14ac:dyDescent="0.25">
      <c r="A49" s="3"/>
      <c r="B49" s="3"/>
      <c r="C49" s="3">
        <v>4170</v>
      </c>
      <c r="D49" s="11" t="s">
        <v>36</v>
      </c>
      <c r="E49" s="3"/>
      <c r="F49" s="4"/>
      <c r="G49" s="4"/>
      <c r="H49" s="4">
        <v>7000</v>
      </c>
      <c r="I49" s="4"/>
      <c r="J49" s="4">
        <f t="shared" si="23"/>
        <v>7000</v>
      </c>
    </row>
    <row r="50" spans="1:10" ht="38.25" customHeight="1" x14ac:dyDescent="0.25">
      <c r="A50" s="3"/>
      <c r="B50" s="3"/>
      <c r="C50" s="3">
        <v>4210</v>
      </c>
      <c r="D50" s="11" t="s">
        <v>17</v>
      </c>
      <c r="E50" s="3"/>
      <c r="F50" s="4"/>
      <c r="G50" s="4"/>
      <c r="H50" s="4">
        <v>4000</v>
      </c>
      <c r="I50" s="4"/>
      <c r="J50" s="4">
        <f t="shared" si="23"/>
        <v>4000</v>
      </c>
    </row>
    <row r="51" spans="1:10" x14ac:dyDescent="0.25">
      <c r="A51" s="3"/>
      <c r="B51" s="3"/>
      <c r="C51" s="3">
        <v>4260</v>
      </c>
      <c r="D51" s="11" t="s">
        <v>18</v>
      </c>
      <c r="E51" s="3"/>
      <c r="F51" s="4"/>
      <c r="G51" s="4"/>
      <c r="H51" s="4">
        <v>2000</v>
      </c>
      <c r="I51" s="4"/>
      <c r="J51" s="4">
        <f t="shared" si="23"/>
        <v>2000</v>
      </c>
    </row>
    <row r="52" spans="1:10" ht="24" customHeight="1" x14ac:dyDescent="0.25">
      <c r="A52" s="3"/>
      <c r="B52" s="3"/>
      <c r="C52" s="3">
        <v>4300</v>
      </c>
      <c r="D52" s="11" t="s">
        <v>7</v>
      </c>
      <c r="E52" s="3"/>
      <c r="F52" s="4"/>
      <c r="G52" s="4"/>
      <c r="H52" s="4">
        <v>10000</v>
      </c>
      <c r="I52" s="4"/>
      <c r="J52" s="4">
        <f t="shared" si="23"/>
        <v>10000</v>
      </c>
    </row>
    <row r="53" spans="1:10" ht="41.25" customHeight="1" x14ac:dyDescent="0.25">
      <c r="A53" s="3"/>
      <c r="B53" s="3"/>
      <c r="C53" s="3">
        <v>4440</v>
      </c>
      <c r="D53" s="11" t="s">
        <v>19</v>
      </c>
      <c r="E53" s="3"/>
      <c r="F53" s="4"/>
      <c r="G53" s="4"/>
      <c r="H53" s="4">
        <v>8770</v>
      </c>
      <c r="I53" s="4"/>
      <c r="J53" s="4">
        <f t="shared" si="23"/>
        <v>8770</v>
      </c>
    </row>
    <row r="54" spans="1:10" ht="48.75" customHeight="1" x14ac:dyDescent="0.25">
      <c r="A54" s="3"/>
      <c r="B54" s="3"/>
      <c r="C54" s="3">
        <v>4700</v>
      </c>
      <c r="D54" s="11" t="s">
        <v>20</v>
      </c>
      <c r="E54" s="3"/>
      <c r="F54" s="4"/>
      <c r="G54" s="4"/>
      <c r="H54" s="4">
        <v>2000</v>
      </c>
      <c r="I54" s="4"/>
      <c r="J54" s="4">
        <f t="shared" si="23"/>
        <v>2000</v>
      </c>
    </row>
    <row r="55" spans="1:10" ht="28.5" customHeight="1" x14ac:dyDescent="0.25">
      <c r="A55" s="12"/>
      <c r="B55" s="13">
        <v>85230</v>
      </c>
      <c r="C55" s="14"/>
      <c r="D55" s="15" t="s">
        <v>37</v>
      </c>
      <c r="E55" s="2">
        <f>E56</f>
        <v>150901.49</v>
      </c>
      <c r="F55" s="2">
        <f t="shared" ref="F55:G55" si="24">F56</f>
        <v>0</v>
      </c>
      <c r="G55" s="2">
        <f t="shared" si="24"/>
        <v>150901.49</v>
      </c>
      <c r="H55" s="2">
        <f>H57</f>
        <v>150901.49</v>
      </c>
      <c r="I55" s="2">
        <f t="shared" ref="I55:J55" si="25">I57</f>
        <v>0</v>
      </c>
      <c r="J55" s="2">
        <f t="shared" si="25"/>
        <v>150901.49</v>
      </c>
    </row>
    <row r="56" spans="1:10" ht="70.5" customHeight="1" x14ac:dyDescent="0.25">
      <c r="A56" s="12"/>
      <c r="B56" s="3"/>
      <c r="C56" s="16">
        <v>2030</v>
      </c>
      <c r="D56" s="11" t="s">
        <v>30</v>
      </c>
      <c r="E56" s="4">
        <v>150901.49</v>
      </c>
      <c r="F56" s="4"/>
      <c r="G56" s="4">
        <f>E56+F56</f>
        <v>150901.49</v>
      </c>
      <c r="H56" s="4"/>
      <c r="I56" s="4"/>
      <c r="J56" s="4"/>
    </row>
    <row r="57" spans="1:10" ht="30.75" customHeight="1" x14ac:dyDescent="0.25">
      <c r="A57" s="12"/>
      <c r="B57" s="3"/>
      <c r="C57" s="3">
        <v>3110</v>
      </c>
      <c r="D57" s="11" t="s">
        <v>12</v>
      </c>
      <c r="E57" s="4"/>
      <c r="F57" s="4"/>
      <c r="G57" s="4"/>
      <c r="H57" s="4">
        <v>150901.49</v>
      </c>
      <c r="I57" s="4"/>
      <c r="J57" s="4">
        <f>H57+I57</f>
        <v>150901.49</v>
      </c>
    </row>
    <row r="58" spans="1:10" ht="23.25" customHeight="1" x14ac:dyDescent="0.25">
      <c r="A58" s="12"/>
      <c r="B58" s="1">
        <v>85295</v>
      </c>
      <c r="C58" s="3"/>
      <c r="D58" s="10" t="s">
        <v>21</v>
      </c>
      <c r="E58" s="2">
        <f>E59</f>
        <v>5000</v>
      </c>
      <c r="F58" s="2">
        <f t="shared" ref="F58:G58" si="26">F59</f>
        <v>0</v>
      </c>
      <c r="G58" s="2">
        <f t="shared" si="26"/>
        <v>5000</v>
      </c>
      <c r="H58" s="2">
        <f>H60</f>
        <v>5000</v>
      </c>
      <c r="I58" s="2">
        <f t="shared" ref="I58:J58" si="27">I60</f>
        <v>0</v>
      </c>
      <c r="J58" s="2">
        <f t="shared" si="27"/>
        <v>5000</v>
      </c>
    </row>
    <row r="59" spans="1:10" ht="59.25" customHeight="1" x14ac:dyDescent="0.25">
      <c r="A59" s="12"/>
      <c r="B59" s="3"/>
      <c r="C59" s="3">
        <v>2030</v>
      </c>
      <c r="D59" s="11" t="s">
        <v>30</v>
      </c>
      <c r="E59" s="4">
        <v>5000</v>
      </c>
      <c r="F59" s="4"/>
      <c r="G59" s="4">
        <f>E59+F59</f>
        <v>5000</v>
      </c>
      <c r="H59" s="4"/>
      <c r="I59" s="4"/>
      <c r="J59" s="4"/>
    </row>
    <row r="60" spans="1:10" ht="30" customHeight="1" x14ac:dyDescent="0.25">
      <c r="A60" s="12"/>
      <c r="B60" s="3"/>
      <c r="C60" s="3">
        <v>4210</v>
      </c>
      <c r="D60" s="11" t="s">
        <v>17</v>
      </c>
      <c r="E60" s="4"/>
      <c r="F60" s="4"/>
      <c r="G60" s="4"/>
      <c r="H60" s="4">
        <v>5000</v>
      </c>
      <c r="I60" s="4"/>
      <c r="J60" s="4">
        <f>H60+I60</f>
        <v>5000</v>
      </c>
    </row>
    <row r="61" spans="1:10" ht="27" customHeight="1" x14ac:dyDescent="0.25">
      <c r="A61" s="19">
        <v>854</v>
      </c>
      <c r="B61" s="5"/>
      <c r="C61" s="5"/>
      <c r="D61" s="6" t="s">
        <v>38</v>
      </c>
      <c r="E61" s="7">
        <f>E62</f>
        <v>227112</v>
      </c>
      <c r="F61" s="7">
        <f t="shared" ref="F61:J62" si="28">F62</f>
        <v>0</v>
      </c>
      <c r="G61" s="7">
        <f t="shared" si="28"/>
        <v>227112</v>
      </c>
      <c r="H61" s="7">
        <f t="shared" si="28"/>
        <v>227112</v>
      </c>
      <c r="I61" s="7">
        <f t="shared" si="28"/>
        <v>0</v>
      </c>
      <c r="J61" s="7">
        <f t="shared" si="28"/>
        <v>227112</v>
      </c>
    </row>
    <row r="62" spans="1:10" ht="48.75" customHeight="1" x14ac:dyDescent="0.25">
      <c r="A62" s="12"/>
      <c r="B62" s="3">
        <v>85415</v>
      </c>
      <c r="C62" s="3"/>
      <c r="D62" s="11" t="s">
        <v>39</v>
      </c>
      <c r="E62" s="4">
        <f>E63</f>
        <v>227112</v>
      </c>
      <c r="F62" s="4">
        <f t="shared" si="28"/>
        <v>0</v>
      </c>
      <c r="G62" s="4">
        <f t="shared" si="28"/>
        <v>227112</v>
      </c>
      <c r="H62" s="4">
        <f>H64</f>
        <v>227112</v>
      </c>
      <c r="I62" s="4">
        <f t="shared" ref="I62:J62" si="29">I64</f>
        <v>0</v>
      </c>
      <c r="J62" s="4">
        <f t="shared" si="29"/>
        <v>227112</v>
      </c>
    </row>
    <row r="63" spans="1:10" ht="72.75" customHeight="1" x14ac:dyDescent="0.25">
      <c r="A63" s="12"/>
      <c r="B63" s="3"/>
      <c r="C63" s="3">
        <v>2030</v>
      </c>
      <c r="D63" s="11" t="s">
        <v>30</v>
      </c>
      <c r="E63" s="4">
        <v>227112</v>
      </c>
      <c r="F63" s="4"/>
      <c r="G63" s="4">
        <f>E63+F63</f>
        <v>227112</v>
      </c>
      <c r="H63" s="4"/>
      <c r="I63" s="4"/>
      <c r="J63" s="4"/>
    </row>
    <row r="64" spans="1:10" ht="29.25" customHeight="1" x14ac:dyDescent="0.25">
      <c r="A64" s="3"/>
      <c r="B64" s="3"/>
      <c r="C64" s="3">
        <v>3240</v>
      </c>
      <c r="D64" s="11" t="s">
        <v>40</v>
      </c>
      <c r="E64" s="4"/>
      <c r="F64" s="4"/>
      <c r="G64" s="4"/>
      <c r="H64" s="4">
        <v>227112</v>
      </c>
      <c r="I64" s="4"/>
      <c r="J64" s="4">
        <f>H64+I64</f>
        <v>227112</v>
      </c>
    </row>
    <row r="65" spans="1:10" ht="29.25" customHeight="1" x14ac:dyDescent="0.25">
      <c r="A65" s="5">
        <v>855</v>
      </c>
      <c r="B65" s="5"/>
      <c r="C65" s="5"/>
      <c r="D65" s="5" t="s">
        <v>55</v>
      </c>
      <c r="E65" s="7">
        <f>E66</f>
        <v>0</v>
      </c>
      <c r="F65" s="7">
        <f t="shared" ref="F65:J65" si="30">F66</f>
        <v>5100</v>
      </c>
      <c r="G65" s="7">
        <f t="shared" si="30"/>
        <v>5100</v>
      </c>
      <c r="H65" s="7">
        <f t="shared" si="30"/>
        <v>0</v>
      </c>
      <c r="I65" s="7">
        <f t="shared" si="30"/>
        <v>5100</v>
      </c>
      <c r="J65" s="7">
        <f t="shared" si="30"/>
        <v>5100</v>
      </c>
    </row>
    <row r="66" spans="1:10" ht="29.25" customHeight="1" x14ac:dyDescent="0.25">
      <c r="A66" s="3"/>
      <c r="B66" s="3">
        <v>85504</v>
      </c>
      <c r="C66" s="3"/>
      <c r="D66" s="11" t="s">
        <v>56</v>
      </c>
      <c r="E66" s="4">
        <f>E67</f>
        <v>0</v>
      </c>
      <c r="F66" s="4">
        <f t="shared" ref="F66:G66" si="31">F67</f>
        <v>5100</v>
      </c>
      <c r="G66" s="4">
        <f t="shared" si="31"/>
        <v>5100</v>
      </c>
      <c r="H66" s="4">
        <f>H68+H69+H70</f>
        <v>0</v>
      </c>
      <c r="I66" s="4">
        <f t="shared" ref="I66:J66" si="32">I68+I69+I70</f>
        <v>5100</v>
      </c>
      <c r="J66" s="4">
        <f t="shared" si="32"/>
        <v>5100</v>
      </c>
    </row>
    <row r="67" spans="1:10" ht="77.25" customHeight="1" x14ac:dyDescent="0.25">
      <c r="A67" s="3"/>
      <c r="B67" s="3"/>
      <c r="C67" s="3">
        <v>2030</v>
      </c>
      <c r="D67" s="11" t="s">
        <v>30</v>
      </c>
      <c r="E67" s="4">
        <v>0</v>
      </c>
      <c r="F67" s="4">
        <v>5100</v>
      </c>
      <c r="G67" s="4">
        <f>E67+F67</f>
        <v>5100</v>
      </c>
      <c r="H67" s="4"/>
      <c r="I67" s="4"/>
      <c r="J67" s="4"/>
    </row>
    <row r="68" spans="1:10" ht="29.25" customHeight="1" x14ac:dyDescent="0.25">
      <c r="A68" s="3"/>
      <c r="B68" s="3"/>
      <c r="C68" s="3">
        <v>4010</v>
      </c>
      <c r="D68" s="11" t="s">
        <v>9</v>
      </c>
      <c r="E68" s="4"/>
      <c r="F68" s="4"/>
      <c r="G68" s="4"/>
      <c r="H68" s="4">
        <v>0</v>
      </c>
      <c r="I68" s="4">
        <v>4291.3999999999996</v>
      </c>
      <c r="J68" s="4">
        <f>H68+I68</f>
        <v>4291.3999999999996</v>
      </c>
    </row>
    <row r="69" spans="1:10" ht="29.25" customHeight="1" x14ac:dyDescent="0.25">
      <c r="A69" s="3"/>
      <c r="B69" s="3"/>
      <c r="C69" s="3">
        <v>4110</v>
      </c>
      <c r="D69" s="11" t="s">
        <v>15</v>
      </c>
      <c r="E69" s="4"/>
      <c r="F69" s="4"/>
      <c r="G69" s="4"/>
      <c r="H69" s="4">
        <v>0</v>
      </c>
      <c r="I69" s="4">
        <v>739</v>
      </c>
      <c r="J69" s="4">
        <f t="shared" ref="J69:J70" si="33">H69+I69</f>
        <v>739</v>
      </c>
    </row>
    <row r="70" spans="1:10" ht="66" customHeight="1" x14ac:dyDescent="0.25">
      <c r="A70" s="3"/>
      <c r="B70" s="3"/>
      <c r="C70" s="3">
        <v>4120</v>
      </c>
      <c r="D70" s="11" t="s">
        <v>16</v>
      </c>
      <c r="E70" s="4"/>
      <c r="F70" s="4"/>
      <c r="G70" s="4"/>
      <c r="H70" s="4">
        <v>0</v>
      </c>
      <c r="I70" s="4">
        <v>69.599999999999994</v>
      </c>
      <c r="J70" s="4">
        <f t="shared" si="33"/>
        <v>69.599999999999994</v>
      </c>
    </row>
    <row r="71" spans="1:10" ht="29.25" customHeight="1" x14ac:dyDescent="0.25">
      <c r="A71" s="5">
        <v>921</v>
      </c>
      <c r="B71" s="5"/>
      <c r="C71" s="5"/>
      <c r="D71" s="6" t="s">
        <v>52</v>
      </c>
      <c r="E71" s="5"/>
      <c r="F71" s="5"/>
      <c r="G71" s="5"/>
      <c r="H71" s="7">
        <f>H72</f>
        <v>5135.55</v>
      </c>
      <c r="I71" s="7">
        <f t="shared" ref="I71:J71" si="34">I72</f>
        <v>0</v>
      </c>
      <c r="J71" s="7">
        <f t="shared" si="34"/>
        <v>5135.55</v>
      </c>
    </row>
    <row r="72" spans="1:10" ht="29.25" customHeight="1" x14ac:dyDescent="0.25">
      <c r="A72" s="3"/>
      <c r="B72" s="1">
        <v>92109</v>
      </c>
      <c r="C72" s="1"/>
      <c r="D72" s="10" t="s">
        <v>53</v>
      </c>
      <c r="E72" s="2"/>
      <c r="F72" s="2"/>
      <c r="G72" s="2"/>
      <c r="H72" s="2">
        <f>H73</f>
        <v>5135.55</v>
      </c>
      <c r="I72" s="2">
        <f t="shared" ref="I72:J72" si="35">I73</f>
        <v>0</v>
      </c>
      <c r="J72" s="2">
        <f t="shared" si="35"/>
        <v>5135.55</v>
      </c>
    </row>
    <row r="73" spans="1:10" ht="15.75" customHeight="1" x14ac:dyDescent="0.25">
      <c r="A73" s="3"/>
      <c r="B73" s="3"/>
      <c r="C73" s="3">
        <v>4300</v>
      </c>
      <c r="D73" s="11" t="s">
        <v>7</v>
      </c>
      <c r="E73" s="4"/>
      <c r="F73" s="4"/>
      <c r="G73" s="4"/>
      <c r="H73" s="4">
        <v>5135.55</v>
      </c>
      <c r="I73" s="4">
        <v>0</v>
      </c>
      <c r="J73" s="4">
        <f>H73+I73</f>
        <v>5135.55</v>
      </c>
    </row>
    <row r="74" spans="1:10" x14ac:dyDescent="0.25">
      <c r="A74" s="36" t="s">
        <v>22</v>
      </c>
      <c r="B74" s="37"/>
      <c r="C74" s="37"/>
      <c r="D74" s="38"/>
      <c r="E74" s="17">
        <f>E20+E32+E61+E7+E11+E14+E71+E65</f>
        <v>1769717.58</v>
      </c>
      <c r="F74" s="17">
        <f t="shared" ref="F74:J74" si="36">F20+F32+F61+F7+F11+F14+F71+F65</f>
        <v>5100</v>
      </c>
      <c r="G74" s="17">
        <f t="shared" si="36"/>
        <v>1774817.58</v>
      </c>
      <c r="H74" s="17">
        <f t="shared" si="36"/>
        <v>1769717.58</v>
      </c>
      <c r="I74" s="17">
        <f t="shared" si="36"/>
        <v>5100</v>
      </c>
      <c r="J74" s="17">
        <f t="shared" si="36"/>
        <v>1774817.58</v>
      </c>
    </row>
  </sheetData>
  <mergeCells count="7">
    <mergeCell ref="E5:G5"/>
    <mergeCell ref="H5:J5"/>
    <mergeCell ref="A74:D74"/>
    <mergeCell ref="A5:A6"/>
    <mergeCell ref="B5:B6"/>
    <mergeCell ref="C5:C6"/>
    <mergeCell ref="D5:D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2020-09-11T04:55:59Z</cp:lastPrinted>
  <dcterms:created xsi:type="dcterms:W3CDTF">2018-11-03T12:53:48Z</dcterms:created>
  <dcterms:modified xsi:type="dcterms:W3CDTF">2020-09-11T04:56:20Z</dcterms:modified>
</cp:coreProperties>
</file>