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kumenty\Urszula\2024\SPRAWOZDANIA\SPRAW.ROCZNE DLA KOMISJI\"/>
    </mc:Choice>
  </mc:AlternateContent>
  <xr:revisionPtr revIDLastSave="0" documentId="13_ncr:1_{DA754338-FFE4-427F-A582-6BBFB8C7573D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92118 M" sheetId="3" r:id="rId1"/>
  </sheets>
  <definedNames>
    <definedName name="_xlnm.Print_Area" localSheetId="0">'92118 M'!$A$1:$F$66</definedName>
  </definedNames>
  <calcPr calcId="191029"/>
</workbook>
</file>

<file path=xl/calcChain.xml><?xml version="1.0" encoding="utf-8"?>
<calcChain xmlns="http://schemas.openxmlformats.org/spreadsheetml/2006/main">
  <c r="D62" i="3" l="1"/>
  <c r="E24" i="3" l="1"/>
  <c r="E60" i="3" l="1"/>
  <c r="E58" i="3" l="1"/>
  <c r="E56" i="3" l="1"/>
  <c r="C61" i="3" l="1"/>
  <c r="F61" i="3"/>
  <c r="E59" i="3" l="1"/>
  <c r="E57" i="3"/>
  <c r="E55" i="3"/>
  <c r="E54" i="3"/>
  <c r="E53" i="3"/>
  <c r="E52" i="3"/>
  <c r="E51" i="3"/>
  <c r="D47" i="3"/>
  <c r="D32" i="3"/>
  <c r="E31" i="3"/>
  <c r="D26" i="3"/>
  <c r="E25" i="3"/>
  <c r="D10" i="3"/>
  <c r="E9" i="3"/>
  <c r="E8" i="3"/>
  <c r="E7" i="3"/>
  <c r="E6" i="3"/>
  <c r="E5" i="3"/>
  <c r="E4" i="3"/>
  <c r="D61" i="3" l="1"/>
  <c r="E10" i="3"/>
  <c r="E47" i="3"/>
  <c r="E26" i="3"/>
  <c r="E32" i="3"/>
  <c r="E61" i="3" l="1"/>
</calcChain>
</file>

<file path=xl/sharedStrings.xml><?xml version="1.0" encoding="utf-8"?>
<sst xmlns="http://schemas.openxmlformats.org/spreadsheetml/2006/main" count="67" uniqueCount="66">
  <si>
    <t>%</t>
  </si>
  <si>
    <t>Zobowiązania</t>
  </si>
  <si>
    <t xml:space="preserve"> </t>
  </si>
  <si>
    <t>Wydatki osobowe nie zaliczone do wynagrodzeń</t>
  </si>
  <si>
    <t xml:space="preserve">Wynagrodzenia osobowe                   </t>
  </si>
  <si>
    <t xml:space="preserve">Składki na ubezpieczenia społeczne   </t>
  </si>
  <si>
    <t xml:space="preserve">Wynagrodzenia bezosobowe                </t>
  </si>
  <si>
    <t>Nagrody konkursowe</t>
  </si>
  <si>
    <t>Zakup materiałow i wyposażenia</t>
  </si>
  <si>
    <t>kwiaty, wiązanki okolicznościowe</t>
  </si>
  <si>
    <t>korespondencja</t>
  </si>
  <si>
    <t>nagrody i upominki</t>
  </si>
  <si>
    <t>czasopisma</t>
  </si>
  <si>
    <t>wyposażenie</t>
  </si>
  <si>
    <t>pozostałe</t>
  </si>
  <si>
    <t>artykuły do napraw, bieżące utrzymanie</t>
  </si>
  <si>
    <t>środki czystości</t>
  </si>
  <si>
    <t>art.papiernicze, biurowe</t>
  </si>
  <si>
    <t>drobne wyposażenie</t>
  </si>
  <si>
    <t>tusze i tonery</t>
  </si>
  <si>
    <t>Zakup energii</t>
  </si>
  <si>
    <t>energia</t>
  </si>
  <si>
    <t>c.o.</t>
  </si>
  <si>
    <t>woda</t>
  </si>
  <si>
    <t>Zakup usług remontowych</t>
  </si>
  <si>
    <t>Zakup usług zdrowotnych</t>
  </si>
  <si>
    <t>Zakup usług pozostałych</t>
  </si>
  <si>
    <t>usługi transportowe</t>
  </si>
  <si>
    <t>usługi kulturalno - rozrywkowe</t>
  </si>
  <si>
    <t>opłaty radiowo - telewizyjne</t>
  </si>
  <si>
    <t>wywóz nieczystości</t>
  </si>
  <si>
    <t>przegląd i naprawa sprzętu</t>
  </si>
  <si>
    <t>wynajem pomieszczeń i sprzętu</t>
  </si>
  <si>
    <t>ZAIKS</t>
  </si>
  <si>
    <t>prowizja bankowa</t>
  </si>
  <si>
    <t>usługi gastronomiczno-hotelarskie</t>
  </si>
  <si>
    <t>przesyłki i pobrania</t>
  </si>
  <si>
    <t>Opłaty z tyt.usług telekomunikacyjnych</t>
  </si>
  <si>
    <t>komórki</t>
  </si>
  <si>
    <t>stacjonarne</t>
  </si>
  <si>
    <t>internet</t>
  </si>
  <si>
    <t>Zakup usług - wykonanie ekspertyz,analiz,opinii</t>
  </si>
  <si>
    <t>Podróże służbowe krajowe</t>
  </si>
  <si>
    <t>Różne opłaty i składki</t>
  </si>
  <si>
    <t>Odpis na ZFŚS</t>
  </si>
  <si>
    <t>Podatek od nieruchomości</t>
  </si>
  <si>
    <t xml:space="preserve">Szkolenia pracowników          </t>
  </si>
  <si>
    <t>Amortyzacja</t>
  </si>
  <si>
    <t>Razem</t>
  </si>
  <si>
    <t>skład i druk Kuriera Rogozińskiego</t>
  </si>
  <si>
    <t xml:space="preserve">92118    MUZEUM       </t>
  </si>
  <si>
    <t>Podatek od towarów i usług</t>
  </si>
  <si>
    <t>paliwo</t>
  </si>
  <si>
    <t>artykuły jednoraz.Ośr.za Jeziorem</t>
  </si>
  <si>
    <t>WYKONANIE  OGÓŁEM</t>
  </si>
  <si>
    <t>Zakup żywności</t>
  </si>
  <si>
    <t>raty leasingu GRENKE</t>
  </si>
  <si>
    <t>raty leasingu ALIOR</t>
  </si>
  <si>
    <t>Wpłaty na PPK finansowane przez podmiot zatrudniający</t>
  </si>
  <si>
    <t xml:space="preserve">Składki na Fundusz Pracy  oraz Solidarnościowy Fundusz Wsparcia Osób Niepełnosprawnych                </t>
  </si>
  <si>
    <t>Zakup środków dydaktycznych i książek</t>
  </si>
  <si>
    <t xml:space="preserve">Zakupy inwestycyjne/muzealia </t>
  </si>
  <si>
    <t>Rogoźno, dnia 24.01.2025 r</t>
  </si>
  <si>
    <t>WYKONANIE KOSZTÓW NA DZIEŃ 31 GRUDNIA 2024 r</t>
  </si>
  <si>
    <t>PLAN   na  31.12.2024</t>
  </si>
  <si>
    <t>na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</si>
</sst>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color theme="4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b/>
      <sz val="10"/>
      <color theme="3"/>
      <name val="Calibri"/>
      <family val="2"/>
      <charset val="238"/>
      <scheme val="minor"/>
    </font>
    <font>
      <i/>
      <sz val="10"/>
      <color theme="3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Font="1"/>
    <xf numFmtId="4" fontId="0" fillId="0" borderId="7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4" fontId="0" fillId="0" borderId="3" xfId="0" applyNumberFormat="1" applyFont="1" applyBorder="1" applyAlignment="1">
      <alignment horizontal="center"/>
    </xf>
    <xf numFmtId="4" fontId="0" fillId="0" borderId="8" xfId="0" applyNumberFormat="1" applyFont="1" applyBorder="1" applyAlignment="1">
      <alignment horizontal="center"/>
    </xf>
    <xf numFmtId="4" fontId="0" fillId="0" borderId="6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7" fillId="0" borderId="15" xfId="0" applyFont="1" applyBorder="1" applyAlignment="1">
      <alignment horizontal="left" vertical="center" indent="2"/>
    </xf>
    <xf numFmtId="0" fontId="7" fillId="0" borderId="16" xfId="0" applyFont="1" applyBorder="1" applyAlignment="1">
      <alignment horizontal="left" vertical="center" indent="2"/>
    </xf>
    <xf numFmtId="0" fontId="6" fillId="0" borderId="7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7" fillId="0" borderId="18" xfId="0" applyFont="1" applyBorder="1" applyAlignment="1">
      <alignment horizontal="left" vertical="center" indent="2"/>
    </xf>
    <xf numFmtId="0" fontId="7" fillId="0" borderId="19" xfId="0" applyFont="1" applyBorder="1" applyAlignment="1">
      <alignment horizontal="left" vertical="center" indent="2"/>
    </xf>
    <xf numFmtId="0" fontId="7" fillId="0" borderId="20" xfId="0" applyFont="1" applyBorder="1" applyAlignment="1">
      <alignment horizontal="left" vertical="center" indent="2"/>
    </xf>
    <xf numFmtId="0" fontId="6" fillId="0" borderId="3" xfId="0" applyFont="1" applyBorder="1" applyAlignment="1">
      <alignment horizontal="left" vertical="center" indent="1"/>
    </xf>
    <xf numFmtId="4" fontId="9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4" fontId="0" fillId="0" borderId="15" xfId="0" applyNumberFormat="1" applyFont="1" applyBorder="1" applyAlignment="1">
      <alignment horizontal="center"/>
    </xf>
    <xf numFmtId="4" fontId="0" fillId="0" borderId="16" xfId="0" applyNumberFormat="1" applyFont="1" applyBorder="1" applyAlignment="1">
      <alignment horizontal="center"/>
    </xf>
    <xf numFmtId="0" fontId="2" fillId="0" borderId="10" xfId="0" applyFont="1" applyBorder="1" applyAlignment="1">
      <alignment horizontal="left" vertical="center" indent="1"/>
    </xf>
    <xf numFmtId="164" fontId="0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164" fontId="3" fillId="0" borderId="0" xfId="0" applyNumberFormat="1" applyFont="1"/>
    <xf numFmtId="164" fontId="1" fillId="0" borderId="0" xfId="0" applyNumberFormat="1" applyFont="1" applyFill="1"/>
    <xf numFmtId="0" fontId="0" fillId="0" borderId="8" xfId="0" applyFont="1" applyFill="1" applyBorder="1" applyAlignment="1">
      <alignment horizontal="center" vertical="center"/>
    </xf>
    <xf numFmtId="4" fontId="9" fillId="0" borderId="12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" fontId="0" fillId="0" borderId="7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164" fontId="0" fillId="0" borderId="3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Font="1" applyBorder="1"/>
    <xf numFmtId="164" fontId="0" fillId="0" borderId="8" xfId="0" applyNumberFormat="1" applyFont="1" applyBorder="1"/>
    <xf numFmtId="164" fontId="0" fillId="3" borderId="7" xfId="0" applyNumberFormat="1" applyFont="1" applyFill="1" applyBorder="1"/>
    <xf numFmtId="164" fontId="0" fillId="3" borderId="8" xfId="0" applyNumberFormat="1" applyFont="1" applyFill="1" applyBorder="1"/>
    <xf numFmtId="164" fontId="3" fillId="0" borderId="4" xfId="0" applyNumberFormat="1" applyFont="1" applyBorder="1" applyAlignment="1">
      <alignment horizontal="right"/>
    </xf>
    <xf numFmtId="164" fontId="3" fillId="0" borderId="11" xfId="0" applyNumberFormat="1" applyFont="1" applyBorder="1"/>
    <xf numFmtId="164" fontId="3" fillId="0" borderId="1" xfId="0" applyNumberFormat="1" applyFont="1" applyBorder="1"/>
    <xf numFmtId="164" fontId="8" fillId="0" borderId="18" xfId="0" applyNumberFormat="1" applyFont="1" applyBorder="1"/>
    <xf numFmtId="164" fontId="8" fillId="0" borderId="19" xfId="0" applyNumberFormat="1" applyFont="1" applyBorder="1"/>
    <xf numFmtId="164" fontId="8" fillId="0" borderId="20" xfId="0" applyNumberFormat="1" applyFont="1" applyBorder="1"/>
    <xf numFmtId="164" fontId="3" fillId="0" borderId="4" xfId="0" applyNumberFormat="1" applyFont="1" applyBorder="1"/>
    <xf numFmtId="164" fontId="3" fillId="0" borderId="10" xfId="0" applyNumberFormat="1" applyFont="1" applyBorder="1"/>
    <xf numFmtId="164" fontId="4" fillId="0" borderId="13" xfId="0" applyNumberFormat="1" applyFont="1" applyBorder="1" applyAlignment="1">
      <alignment vertical="center"/>
    </xf>
    <xf numFmtId="4" fontId="12" fillId="0" borderId="0" xfId="0" applyNumberFormat="1" applyFont="1" applyFill="1" applyBorder="1" applyAlignment="1">
      <alignment horizontal="right" vertical="center"/>
    </xf>
    <xf numFmtId="164" fontId="13" fillId="0" borderId="8" xfId="0" applyNumberFormat="1" applyFont="1" applyBorder="1"/>
    <xf numFmtId="164" fontId="0" fillId="0" borderId="27" xfId="0" applyNumberFormat="1" applyFont="1" applyBorder="1"/>
    <xf numFmtId="164" fontId="0" fillId="3" borderId="27" xfId="0" applyNumberFormat="1" applyFont="1" applyFill="1" applyBorder="1"/>
    <xf numFmtId="164" fontId="0" fillId="0" borderId="22" xfId="0" applyNumberFormat="1" applyFont="1" applyBorder="1"/>
    <xf numFmtId="164" fontId="0" fillId="3" borderId="22" xfId="0" applyNumberFormat="1" applyFont="1" applyFill="1" applyBorder="1"/>
    <xf numFmtId="49" fontId="15" fillId="0" borderId="0" xfId="0" applyNumberFormat="1" applyFont="1"/>
    <xf numFmtId="164" fontId="15" fillId="0" borderId="0" xfId="0" applyNumberFormat="1" applyFont="1" applyAlignment="1">
      <alignment horizontal="left" vertical="center"/>
    </xf>
    <xf numFmtId="164" fontId="0" fillId="3" borderId="3" xfId="0" applyNumberFormat="1" applyFont="1" applyFill="1" applyBorder="1" applyAlignment="1">
      <alignment horizontal="center" vertical="center"/>
    </xf>
    <xf numFmtId="164" fontId="0" fillId="3" borderId="6" xfId="0" applyNumberFormat="1" applyFont="1" applyFill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164" fontId="0" fillId="3" borderId="26" xfId="0" applyNumberFormat="1" applyFont="1" applyFill="1" applyBorder="1"/>
    <xf numFmtId="0" fontId="14" fillId="0" borderId="0" xfId="0" applyFont="1"/>
    <xf numFmtId="164" fontId="14" fillId="0" borderId="7" xfId="0" applyNumberFormat="1" applyFont="1" applyBorder="1"/>
    <xf numFmtId="164" fontId="14" fillId="0" borderId="8" xfId="0" applyNumberFormat="1" applyFont="1" applyBorder="1"/>
    <xf numFmtId="164" fontId="14" fillId="0" borderId="22" xfId="0" applyNumberFormat="1" applyFont="1" applyBorder="1"/>
    <xf numFmtId="164" fontId="14" fillId="0" borderId="27" xfId="0" applyNumberFormat="1" applyFont="1" applyBorder="1"/>
    <xf numFmtId="164" fontId="14" fillId="0" borderId="0" xfId="0" applyNumberFormat="1" applyFont="1"/>
    <xf numFmtId="164" fontId="14" fillId="0" borderId="25" xfId="0" applyNumberFormat="1" applyFont="1" applyBorder="1"/>
    <xf numFmtId="0" fontId="18" fillId="0" borderId="0" xfId="0" applyFont="1" applyAlignment="1">
      <alignment vertical="center"/>
    </xf>
    <xf numFmtId="0" fontId="18" fillId="0" borderId="0" xfId="0" applyFont="1"/>
    <xf numFmtId="4" fontId="18" fillId="0" borderId="7" xfId="0" applyNumberFormat="1" applyFont="1" applyBorder="1"/>
    <xf numFmtId="4" fontId="18" fillId="0" borderId="3" xfId="0" applyNumberFormat="1" applyFont="1" applyBorder="1"/>
    <xf numFmtId="4" fontId="17" fillId="0" borderId="12" xfId="0" applyNumberFormat="1" applyFont="1" applyBorder="1" applyAlignment="1">
      <alignment vertical="center"/>
    </xf>
    <xf numFmtId="4" fontId="18" fillId="0" borderId="0" xfId="0" applyNumberFormat="1" applyFont="1"/>
    <xf numFmtId="164" fontId="0" fillId="0" borderId="7" xfId="0" applyNumberFormat="1" applyFont="1" applyFill="1" applyBorder="1"/>
    <xf numFmtId="0" fontId="21" fillId="0" borderId="0" xfId="0" applyFont="1" applyAlignment="1">
      <alignment horizontal="right" vertical="center"/>
    </xf>
    <xf numFmtId="164" fontId="21" fillId="0" borderId="0" xfId="0" applyNumberFormat="1" applyFont="1" applyAlignment="1">
      <alignment vertical="center"/>
    </xf>
    <xf numFmtId="0" fontId="7" fillId="0" borderId="28" xfId="0" applyFont="1" applyBorder="1" applyAlignment="1">
      <alignment horizontal="left" vertical="center" indent="2"/>
    </xf>
    <xf numFmtId="164" fontId="8" fillId="0" borderId="29" xfId="0" applyNumberFormat="1" applyFont="1" applyBorder="1"/>
    <xf numFmtId="0" fontId="4" fillId="0" borderId="0" xfId="0" applyFont="1"/>
    <xf numFmtId="0" fontId="7" fillId="0" borderId="9" xfId="0" applyFont="1" applyBorder="1" applyAlignment="1">
      <alignment horizontal="left" vertical="center" indent="2"/>
    </xf>
    <xf numFmtId="4" fontId="4" fillId="0" borderId="24" xfId="0" applyNumberFormat="1" applyFont="1" applyBorder="1" applyAlignment="1">
      <alignment horizontal="right" vertical="center"/>
    </xf>
    <xf numFmtId="4" fontId="3" fillId="0" borderId="23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3" fillId="0" borderId="9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3" fillId="0" borderId="23" xfId="0" applyNumberFormat="1" applyFont="1" applyFill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left" vertical="center" indent="2"/>
    </xf>
    <xf numFmtId="0" fontId="7" fillId="0" borderId="8" xfId="0" applyFont="1" applyBorder="1" applyAlignment="1">
      <alignment horizontal="left" vertical="center" indent="2"/>
    </xf>
    <xf numFmtId="0" fontId="6" fillId="0" borderId="7" xfId="0" applyFont="1" applyBorder="1" applyAlignment="1">
      <alignment horizontal="left" vertical="center" indent="2"/>
    </xf>
    <xf numFmtId="0" fontId="1" fillId="0" borderId="0" xfId="0" applyFont="1"/>
    <xf numFmtId="0" fontId="2" fillId="0" borderId="7" xfId="0" applyFont="1" applyBorder="1" applyAlignment="1">
      <alignment horizontal="left" vertical="center" wrapText="1" indent="1"/>
    </xf>
    <xf numFmtId="164" fontId="0" fillId="4" borderId="0" xfId="0" applyNumberFormat="1" applyFont="1" applyFill="1"/>
    <xf numFmtId="164" fontId="3" fillId="4" borderId="11" xfId="0" applyNumberFormat="1" applyFont="1" applyFill="1" applyBorder="1"/>
    <xf numFmtId="4" fontId="18" fillId="4" borderId="7" xfId="0" applyNumberFormat="1" applyFont="1" applyFill="1" applyBorder="1"/>
    <xf numFmtId="0" fontId="0" fillId="4" borderId="0" xfId="0" applyFont="1" applyFill="1"/>
    <xf numFmtId="4" fontId="0" fillId="0" borderId="28" xfId="0" applyNumberFormat="1" applyFont="1" applyBorder="1" applyAlignment="1">
      <alignment horizontal="center"/>
    </xf>
    <xf numFmtId="0" fontId="0" fillId="0" borderId="0" xfId="0" applyFont="1" applyFill="1" applyBorder="1"/>
    <xf numFmtId="0" fontId="10" fillId="0" borderId="0" xfId="0" applyFont="1"/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16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9" fontId="23" fillId="0" borderId="0" xfId="0" applyNumberFormat="1" applyFont="1" applyAlignment="1">
      <alignment vertical="center"/>
    </xf>
    <xf numFmtId="164" fontId="23" fillId="0" borderId="0" xfId="0" applyNumberFormat="1" applyFont="1" applyBorder="1" applyAlignment="1">
      <alignment vertical="center"/>
    </xf>
    <xf numFmtId="164" fontId="24" fillId="0" borderId="0" xfId="0" applyNumberFormat="1" applyFont="1"/>
    <xf numFmtId="0" fontId="23" fillId="0" borderId="0" xfId="0" applyFont="1"/>
    <xf numFmtId="0" fontId="23" fillId="4" borderId="0" xfId="0" applyFont="1" applyFill="1" applyAlignment="1">
      <alignment vertical="center"/>
    </xf>
    <xf numFmtId="164" fontId="25" fillId="0" borderId="0" xfId="0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0" fontId="24" fillId="4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22" fillId="4" borderId="0" xfId="0" applyFont="1" applyFill="1" applyAlignment="1">
      <alignment vertical="center"/>
    </xf>
    <xf numFmtId="0" fontId="26" fillId="4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/>
    <xf numFmtId="164" fontId="10" fillId="0" borderId="0" xfId="0" applyNumberFormat="1" applyFont="1"/>
    <xf numFmtId="4" fontId="18" fillId="4" borderId="3" xfId="0" applyNumberFormat="1" applyFont="1" applyFill="1" applyBorder="1"/>
    <xf numFmtId="4" fontId="20" fillId="4" borderId="15" xfId="0" applyNumberFormat="1" applyFont="1" applyFill="1" applyBorder="1"/>
    <xf numFmtId="4" fontId="20" fillId="4" borderId="16" xfId="0" applyNumberFormat="1" applyFont="1" applyFill="1" applyBorder="1"/>
    <xf numFmtId="4" fontId="20" fillId="4" borderId="28" xfId="0" applyNumberFormat="1" applyFont="1" applyFill="1" applyBorder="1"/>
    <xf numFmtId="4" fontId="20" fillId="4" borderId="17" xfId="0" applyNumberFormat="1" applyFont="1" applyFill="1" applyBorder="1"/>
    <xf numFmtId="4" fontId="18" fillId="4" borderId="8" xfId="0" applyNumberFormat="1" applyFont="1" applyFill="1" applyBorder="1"/>
    <xf numFmtId="4" fontId="18" fillId="4" borderId="6" xfId="0" applyNumberFormat="1" applyFont="1" applyFill="1" applyBorder="1"/>
    <xf numFmtId="164" fontId="1" fillId="4" borderId="0" xfId="0" applyNumberFormat="1" applyFont="1" applyFill="1"/>
    <xf numFmtId="164" fontId="14" fillId="4" borderId="0" xfId="0" applyNumberFormat="1" applyFont="1" applyFill="1"/>
    <xf numFmtId="0" fontId="17" fillId="0" borderId="0" xfId="0" applyFont="1"/>
    <xf numFmtId="164" fontId="4" fillId="0" borderId="0" xfId="0" applyNumberFormat="1" applyFont="1"/>
    <xf numFmtId="0" fontId="5" fillId="0" borderId="4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vertical="center"/>
    </xf>
    <xf numFmtId="0" fontId="0" fillId="0" borderId="0" xfId="0" applyFont="1" applyBorder="1"/>
    <xf numFmtId="164" fontId="3" fillId="0" borderId="0" xfId="0" applyNumberFormat="1" applyFont="1" applyBorder="1"/>
    <xf numFmtId="0" fontId="0" fillId="4" borderId="0" xfId="0" applyFont="1" applyFill="1" applyBorder="1"/>
    <xf numFmtId="164" fontId="3" fillId="4" borderId="0" xfId="0" applyNumberFormat="1" applyFont="1" applyFill="1" applyBorder="1"/>
    <xf numFmtId="0" fontId="19" fillId="0" borderId="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4" fontId="16" fillId="0" borderId="3" xfId="0" applyNumberFormat="1" applyFont="1" applyBorder="1" applyAlignment="1">
      <alignment horizontal="center" vertical="center" wrapText="1"/>
    </xf>
    <xf numFmtId="164" fontId="16" fillId="0" borderId="6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64" fontId="11" fillId="3" borderId="3" xfId="0" applyNumberFormat="1" applyFont="1" applyFill="1" applyBorder="1" applyAlignment="1">
      <alignment horizontal="center" vertical="center"/>
    </xf>
    <xf numFmtId="164" fontId="11" fillId="3" borderId="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3"/>
    </xf>
    <xf numFmtId="0" fontId="5" fillId="0" borderId="2" xfId="0" applyFont="1" applyBorder="1" applyAlignment="1">
      <alignment horizontal="left" vertical="center" indent="3"/>
    </xf>
    <xf numFmtId="0" fontId="5" fillId="0" borderId="4" xfId="0" applyFont="1" applyBorder="1" applyAlignment="1">
      <alignment horizontal="left" vertical="center" indent="3"/>
    </xf>
    <xf numFmtId="0" fontId="5" fillId="0" borderId="5" xfId="0" applyFont="1" applyBorder="1" applyAlignment="1">
      <alignment horizontal="left" vertical="center" indent="3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88"/>
  <sheetViews>
    <sheetView tabSelected="1" zoomScale="110" zoomScaleNormal="110" workbookViewId="0">
      <pane ySplit="3" topLeftCell="A54" activePane="bottomLeft" state="frozen"/>
      <selection pane="bottomLeft" activeCell="P16" sqref="P16"/>
    </sheetView>
  </sheetViews>
  <sheetFormatPr defaultRowHeight="15" x14ac:dyDescent="0.25"/>
  <cols>
    <col min="1" max="1" width="5.7109375" style="1" customWidth="1"/>
    <col min="2" max="2" width="42.28515625" style="1" customWidth="1"/>
    <col min="3" max="3" width="12.7109375" style="75" customWidth="1"/>
    <col min="4" max="4" width="13.5703125" style="33" customWidth="1"/>
    <col min="5" max="5" width="7.5703125" style="1" customWidth="1"/>
    <col min="6" max="6" width="12.42578125" style="1" customWidth="1"/>
    <col min="7" max="7" width="10.7109375" style="1" hidden="1" customWidth="1"/>
    <col min="8" max="8" width="11.140625" style="32" hidden="1" customWidth="1"/>
    <col min="9" max="9" width="18.7109375" style="1" hidden="1" customWidth="1"/>
    <col min="10" max="10" width="17.85546875" style="1" hidden="1" customWidth="1"/>
    <col min="11" max="11" width="8.7109375" style="1" hidden="1" customWidth="1"/>
    <col min="12" max="12" width="13" style="67" hidden="1" customWidth="1"/>
    <col min="13" max="13" width="17.42578125" style="1" hidden="1" customWidth="1"/>
    <col min="14" max="14" width="9.140625" style="1"/>
    <col min="15" max="15" width="12.7109375" style="1" customWidth="1"/>
    <col min="16" max="16" width="37.85546875" style="1" customWidth="1"/>
    <col min="17" max="17" width="12.5703125" style="1" customWidth="1"/>
    <col min="18" max="18" width="10.5703125" style="1" customWidth="1"/>
    <col min="19" max="19" width="13.140625" style="1" bestFit="1" customWidth="1"/>
    <col min="20" max="21" width="9.28515625" style="1" bestFit="1" customWidth="1"/>
    <col min="22" max="256" width="9.140625" style="1"/>
    <col min="257" max="257" width="5.7109375" style="1" customWidth="1"/>
    <col min="258" max="258" width="38" style="1" customWidth="1"/>
    <col min="259" max="259" width="12.7109375" style="1" customWidth="1"/>
    <col min="260" max="260" width="13.5703125" style="1" customWidth="1"/>
    <col min="261" max="261" width="7.5703125" style="1" customWidth="1"/>
    <col min="262" max="262" width="18" style="1" customWidth="1"/>
    <col min="263" max="263" width="14" style="1" customWidth="1"/>
    <col min="264" max="264" width="10.42578125" style="1" customWidth="1"/>
    <col min="265" max="512" width="9.140625" style="1"/>
    <col min="513" max="513" width="5.7109375" style="1" customWidth="1"/>
    <col min="514" max="514" width="38" style="1" customWidth="1"/>
    <col min="515" max="515" width="12.7109375" style="1" customWidth="1"/>
    <col min="516" max="516" width="13.5703125" style="1" customWidth="1"/>
    <col min="517" max="517" width="7.5703125" style="1" customWidth="1"/>
    <col min="518" max="518" width="18" style="1" customWidth="1"/>
    <col min="519" max="519" width="14" style="1" customWidth="1"/>
    <col min="520" max="520" width="10.42578125" style="1" customWidth="1"/>
    <col min="521" max="768" width="9.140625" style="1"/>
    <col min="769" max="769" width="5.7109375" style="1" customWidth="1"/>
    <col min="770" max="770" width="38" style="1" customWidth="1"/>
    <col min="771" max="771" width="12.7109375" style="1" customWidth="1"/>
    <col min="772" max="772" width="13.5703125" style="1" customWidth="1"/>
    <col min="773" max="773" width="7.5703125" style="1" customWidth="1"/>
    <col min="774" max="774" width="18" style="1" customWidth="1"/>
    <col min="775" max="775" width="14" style="1" customWidth="1"/>
    <col min="776" max="776" width="10.42578125" style="1" customWidth="1"/>
    <col min="777" max="1024" width="9.140625" style="1"/>
    <col min="1025" max="1025" width="5.7109375" style="1" customWidth="1"/>
    <col min="1026" max="1026" width="38" style="1" customWidth="1"/>
    <col min="1027" max="1027" width="12.7109375" style="1" customWidth="1"/>
    <col min="1028" max="1028" width="13.5703125" style="1" customWidth="1"/>
    <col min="1029" max="1029" width="7.5703125" style="1" customWidth="1"/>
    <col min="1030" max="1030" width="18" style="1" customWidth="1"/>
    <col min="1031" max="1031" width="14" style="1" customWidth="1"/>
    <col min="1032" max="1032" width="10.42578125" style="1" customWidth="1"/>
    <col min="1033" max="1280" width="9.140625" style="1"/>
    <col min="1281" max="1281" width="5.7109375" style="1" customWidth="1"/>
    <col min="1282" max="1282" width="38" style="1" customWidth="1"/>
    <col min="1283" max="1283" width="12.7109375" style="1" customWidth="1"/>
    <col min="1284" max="1284" width="13.5703125" style="1" customWidth="1"/>
    <col min="1285" max="1285" width="7.5703125" style="1" customWidth="1"/>
    <col min="1286" max="1286" width="18" style="1" customWidth="1"/>
    <col min="1287" max="1287" width="14" style="1" customWidth="1"/>
    <col min="1288" max="1288" width="10.42578125" style="1" customWidth="1"/>
    <col min="1289" max="1536" width="9.140625" style="1"/>
    <col min="1537" max="1537" width="5.7109375" style="1" customWidth="1"/>
    <col min="1538" max="1538" width="38" style="1" customWidth="1"/>
    <col min="1539" max="1539" width="12.7109375" style="1" customWidth="1"/>
    <col min="1540" max="1540" width="13.5703125" style="1" customWidth="1"/>
    <col min="1541" max="1541" width="7.5703125" style="1" customWidth="1"/>
    <col min="1542" max="1542" width="18" style="1" customWidth="1"/>
    <col min="1543" max="1543" width="14" style="1" customWidth="1"/>
    <col min="1544" max="1544" width="10.42578125" style="1" customWidth="1"/>
    <col min="1545" max="1792" width="9.140625" style="1"/>
    <col min="1793" max="1793" width="5.7109375" style="1" customWidth="1"/>
    <col min="1794" max="1794" width="38" style="1" customWidth="1"/>
    <col min="1795" max="1795" width="12.7109375" style="1" customWidth="1"/>
    <col min="1796" max="1796" width="13.5703125" style="1" customWidth="1"/>
    <col min="1797" max="1797" width="7.5703125" style="1" customWidth="1"/>
    <col min="1798" max="1798" width="18" style="1" customWidth="1"/>
    <col min="1799" max="1799" width="14" style="1" customWidth="1"/>
    <col min="1800" max="1800" width="10.42578125" style="1" customWidth="1"/>
    <col min="1801" max="2048" width="9.140625" style="1"/>
    <col min="2049" max="2049" width="5.7109375" style="1" customWidth="1"/>
    <col min="2050" max="2050" width="38" style="1" customWidth="1"/>
    <col min="2051" max="2051" width="12.7109375" style="1" customWidth="1"/>
    <col min="2052" max="2052" width="13.5703125" style="1" customWidth="1"/>
    <col min="2053" max="2053" width="7.5703125" style="1" customWidth="1"/>
    <col min="2054" max="2054" width="18" style="1" customWidth="1"/>
    <col min="2055" max="2055" width="14" style="1" customWidth="1"/>
    <col min="2056" max="2056" width="10.42578125" style="1" customWidth="1"/>
    <col min="2057" max="2304" width="9.140625" style="1"/>
    <col min="2305" max="2305" width="5.7109375" style="1" customWidth="1"/>
    <col min="2306" max="2306" width="38" style="1" customWidth="1"/>
    <col min="2307" max="2307" width="12.7109375" style="1" customWidth="1"/>
    <col min="2308" max="2308" width="13.5703125" style="1" customWidth="1"/>
    <col min="2309" max="2309" width="7.5703125" style="1" customWidth="1"/>
    <col min="2310" max="2310" width="18" style="1" customWidth="1"/>
    <col min="2311" max="2311" width="14" style="1" customWidth="1"/>
    <col min="2312" max="2312" width="10.42578125" style="1" customWidth="1"/>
    <col min="2313" max="2560" width="9.140625" style="1"/>
    <col min="2561" max="2561" width="5.7109375" style="1" customWidth="1"/>
    <col min="2562" max="2562" width="38" style="1" customWidth="1"/>
    <col min="2563" max="2563" width="12.7109375" style="1" customWidth="1"/>
    <col min="2564" max="2564" width="13.5703125" style="1" customWidth="1"/>
    <col min="2565" max="2565" width="7.5703125" style="1" customWidth="1"/>
    <col min="2566" max="2566" width="18" style="1" customWidth="1"/>
    <col min="2567" max="2567" width="14" style="1" customWidth="1"/>
    <col min="2568" max="2568" width="10.42578125" style="1" customWidth="1"/>
    <col min="2569" max="2816" width="9.140625" style="1"/>
    <col min="2817" max="2817" width="5.7109375" style="1" customWidth="1"/>
    <col min="2818" max="2818" width="38" style="1" customWidth="1"/>
    <col min="2819" max="2819" width="12.7109375" style="1" customWidth="1"/>
    <col min="2820" max="2820" width="13.5703125" style="1" customWidth="1"/>
    <col min="2821" max="2821" width="7.5703125" style="1" customWidth="1"/>
    <col min="2822" max="2822" width="18" style="1" customWidth="1"/>
    <col min="2823" max="2823" width="14" style="1" customWidth="1"/>
    <col min="2824" max="2824" width="10.42578125" style="1" customWidth="1"/>
    <col min="2825" max="3072" width="9.140625" style="1"/>
    <col min="3073" max="3073" width="5.7109375" style="1" customWidth="1"/>
    <col min="3074" max="3074" width="38" style="1" customWidth="1"/>
    <col min="3075" max="3075" width="12.7109375" style="1" customWidth="1"/>
    <col min="3076" max="3076" width="13.5703125" style="1" customWidth="1"/>
    <col min="3077" max="3077" width="7.5703125" style="1" customWidth="1"/>
    <col min="3078" max="3078" width="18" style="1" customWidth="1"/>
    <col min="3079" max="3079" width="14" style="1" customWidth="1"/>
    <col min="3080" max="3080" width="10.42578125" style="1" customWidth="1"/>
    <col min="3081" max="3328" width="9.140625" style="1"/>
    <col min="3329" max="3329" width="5.7109375" style="1" customWidth="1"/>
    <col min="3330" max="3330" width="38" style="1" customWidth="1"/>
    <col min="3331" max="3331" width="12.7109375" style="1" customWidth="1"/>
    <col min="3332" max="3332" width="13.5703125" style="1" customWidth="1"/>
    <col min="3333" max="3333" width="7.5703125" style="1" customWidth="1"/>
    <col min="3334" max="3334" width="18" style="1" customWidth="1"/>
    <col min="3335" max="3335" width="14" style="1" customWidth="1"/>
    <col min="3336" max="3336" width="10.42578125" style="1" customWidth="1"/>
    <col min="3337" max="3584" width="9.140625" style="1"/>
    <col min="3585" max="3585" width="5.7109375" style="1" customWidth="1"/>
    <col min="3586" max="3586" width="38" style="1" customWidth="1"/>
    <col min="3587" max="3587" width="12.7109375" style="1" customWidth="1"/>
    <col min="3588" max="3588" width="13.5703125" style="1" customWidth="1"/>
    <col min="3589" max="3589" width="7.5703125" style="1" customWidth="1"/>
    <col min="3590" max="3590" width="18" style="1" customWidth="1"/>
    <col min="3591" max="3591" width="14" style="1" customWidth="1"/>
    <col min="3592" max="3592" width="10.42578125" style="1" customWidth="1"/>
    <col min="3593" max="3840" width="9.140625" style="1"/>
    <col min="3841" max="3841" width="5.7109375" style="1" customWidth="1"/>
    <col min="3842" max="3842" width="38" style="1" customWidth="1"/>
    <col min="3843" max="3843" width="12.7109375" style="1" customWidth="1"/>
    <col min="3844" max="3844" width="13.5703125" style="1" customWidth="1"/>
    <col min="3845" max="3845" width="7.5703125" style="1" customWidth="1"/>
    <col min="3846" max="3846" width="18" style="1" customWidth="1"/>
    <col min="3847" max="3847" width="14" style="1" customWidth="1"/>
    <col min="3848" max="3848" width="10.42578125" style="1" customWidth="1"/>
    <col min="3849" max="4096" width="9.140625" style="1"/>
    <col min="4097" max="4097" width="5.7109375" style="1" customWidth="1"/>
    <col min="4098" max="4098" width="38" style="1" customWidth="1"/>
    <col min="4099" max="4099" width="12.7109375" style="1" customWidth="1"/>
    <col min="4100" max="4100" width="13.5703125" style="1" customWidth="1"/>
    <col min="4101" max="4101" width="7.5703125" style="1" customWidth="1"/>
    <col min="4102" max="4102" width="18" style="1" customWidth="1"/>
    <col min="4103" max="4103" width="14" style="1" customWidth="1"/>
    <col min="4104" max="4104" width="10.42578125" style="1" customWidth="1"/>
    <col min="4105" max="4352" width="9.140625" style="1"/>
    <col min="4353" max="4353" width="5.7109375" style="1" customWidth="1"/>
    <col min="4354" max="4354" width="38" style="1" customWidth="1"/>
    <col min="4355" max="4355" width="12.7109375" style="1" customWidth="1"/>
    <col min="4356" max="4356" width="13.5703125" style="1" customWidth="1"/>
    <col min="4357" max="4357" width="7.5703125" style="1" customWidth="1"/>
    <col min="4358" max="4358" width="18" style="1" customWidth="1"/>
    <col min="4359" max="4359" width="14" style="1" customWidth="1"/>
    <col min="4360" max="4360" width="10.42578125" style="1" customWidth="1"/>
    <col min="4361" max="4608" width="9.140625" style="1"/>
    <col min="4609" max="4609" width="5.7109375" style="1" customWidth="1"/>
    <col min="4610" max="4610" width="38" style="1" customWidth="1"/>
    <col min="4611" max="4611" width="12.7109375" style="1" customWidth="1"/>
    <col min="4612" max="4612" width="13.5703125" style="1" customWidth="1"/>
    <col min="4613" max="4613" width="7.5703125" style="1" customWidth="1"/>
    <col min="4614" max="4614" width="18" style="1" customWidth="1"/>
    <col min="4615" max="4615" width="14" style="1" customWidth="1"/>
    <col min="4616" max="4616" width="10.42578125" style="1" customWidth="1"/>
    <col min="4617" max="4864" width="9.140625" style="1"/>
    <col min="4865" max="4865" width="5.7109375" style="1" customWidth="1"/>
    <col min="4866" max="4866" width="38" style="1" customWidth="1"/>
    <col min="4867" max="4867" width="12.7109375" style="1" customWidth="1"/>
    <col min="4868" max="4868" width="13.5703125" style="1" customWidth="1"/>
    <col min="4869" max="4869" width="7.5703125" style="1" customWidth="1"/>
    <col min="4870" max="4870" width="18" style="1" customWidth="1"/>
    <col min="4871" max="4871" width="14" style="1" customWidth="1"/>
    <col min="4872" max="4872" width="10.42578125" style="1" customWidth="1"/>
    <col min="4873" max="5120" width="9.140625" style="1"/>
    <col min="5121" max="5121" width="5.7109375" style="1" customWidth="1"/>
    <col min="5122" max="5122" width="38" style="1" customWidth="1"/>
    <col min="5123" max="5123" width="12.7109375" style="1" customWidth="1"/>
    <col min="5124" max="5124" width="13.5703125" style="1" customWidth="1"/>
    <col min="5125" max="5125" width="7.5703125" style="1" customWidth="1"/>
    <col min="5126" max="5126" width="18" style="1" customWidth="1"/>
    <col min="5127" max="5127" width="14" style="1" customWidth="1"/>
    <col min="5128" max="5128" width="10.42578125" style="1" customWidth="1"/>
    <col min="5129" max="5376" width="9.140625" style="1"/>
    <col min="5377" max="5377" width="5.7109375" style="1" customWidth="1"/>
    <col min="5378" max="5378" width="38" style="1" customWidth="1"/>
    <col min="5379" max="5379" width="12.7109375" style="1" customWidth="1"/>
    <col min="5380" max="5380" width="13.5703125" style="1" customWidth="1"/>
    <col min="5381" max="5381" width="7.5703125" style="1" customWidth="1"/>
    <col min="5382" max="5382" width="18" style="1" customWidth="1"/>
    <col min="5383" max="5383" width="14" style="1" customWidth="1"/>
    <col min="5384" max="5384" width="10.42578125" style="1" customWidth="1"/>
    <col min="5385" max="5632" width="9.140625" style="1"/>
    <col min="5633" max="5633" width="5.7109375" style="1" customWidth="1"/>
    <col min="5634" max="5634" width="38" style="1" customWidth="1"/>
    <col min="5635" max="5635" width="12.7109375" style="1" customWidth="1"/>
    <col min="5636" max="5636" width="13.5703125" style="1" customWidth="1"/>
    <col min="5637" max="5637" width="7.5703125" style="1" customWidth="1"/>
    <col min="5638" max="5638" width="18" style="1" customWidth="1"/>
    <col min="5639" max="5639" width="14" style="1" customWidth="1"/>
    <col min="5640" max="5640" width="10.42578125" style="1" customWidth="1"/>
    <col min="5641" max="5888" width="9.140625" style="1"/>
    <col min="5889" max="5889" width="5.7109375" style="1" customWidth="1"/>
    <col min="5890" max="5890" width="38" style="1" customWidth="1"/>
    <col min="5891" max="5891" width="12.7109375" style="1" customWidth="1"/>
    <col min="5892" max="5892" width="13.5703125" style="1" customWidth="1"/>
    <col min="5893" max="5893" width="7.5703125" style="1" customWidth="1"/>
    <col min="5894" max="5894" width="18" style="1" customWidth="1"/>
    <col min="5895" max="5895" width="14" style="1" customWidth="1"/>
    <col min="5896" max="5896" width="10.42578125" style="1" customWidth="1"/>
    <col min="5897" max="6144" width="9.140625" style="1"/>
    <col min="6145" max="6145" width="5.7109375" style="1" customWidth="1"/>
    <col min="6146" max="6146" width="38" style="1" customWidth="1"/>
    <col min="6147" max="6147" width="12.7109375" style="1" customWidth="1"/>
    <col min="6148" max="6148" width="13.5703125" style="1" customWidth="1"/>
    <col min="6149" max="6149" width="7.5703125" style="1" customWidth="1"/>
    <col min="6150" max="6150" width="18" style="1" customWidth="1"/>
    <col min="6151" max="6151" width="14" style="1" customWidth="1"/>
    <col min="6152" max="6152" width="10.42578125" style="1" customWidth="1"/>
    <col min="6153" max="6400" width="9.140625" style="1"/>
    <col min="6401" max="6401" width="5.7109375" style="1" customWidth="1"/>
    <col min="6402" max="6402" width="38" style="1" customWidth="1"/>
    <col min="6403" max="6403" width="12.7109375" style="1" customWidth="1"/>
    <col min="6404" max="6404" width="13.5703125" style="1" customWidth="1"/>
    <col min="6405" max="6405" width="7.5703125" style="1" customWidth="1"/>
    <col min="6406" max="6406" width="18" style="1" customWidth="1"/>
    <col min="6407" max="6407" width="14" style="1" customWidth="1"/>
    <col min="6408" max="6408" width="10.42578125" style="1" customWidth="1"/>
    <col min="6409" max="6656" width="9.140625" style="1"/>
    <col min="6657" max="6657" width="5.7109375" style="1" customWidth="1"/>
    <col min="6658" max="6658" width="38" style="1" customWidth="1"/>
    <col min="6659" max="6659" width="12.7109375" style="1" customWidth="1"/>
    <col min="6660" max="6660" width="13.5703125" style="1" customWidth="1"/>
    <col min="6661" max="6661" width="7.5703125" style="1" customWidth="1"/>
    <col min="6662" max="6662" width="18" style="1" customWidth="1"/>
    <col min="6663" max="6663" width="14" style="1" customWidth="1"/>
    <col min="6664" max="6664" width="10.42578125" style="1" customWidth="1"/>
    <col min="6665" max="6912" width="9.140625" style="1"/>
    <col min="6913" max="6913" width="5.7109375" style="1" customWidth="1"/>
    <col min="6914" max="6914" width="38" style="1" customWidth="1"/>
    <col min="6915" max="6915" width="12.7109375" style="1" customWidth="1"/>
    <col min="6916" max="6916" width="13.5703125" style="1" customWidth="1"/>
    <col min="6917" max="6917" width="7.5703125" style="1" customWidth="1"/>
    <col min="6918" max="6918" width="18" style="1" customWidth="1"/>
    <col min="6919" max="6919" width="14" style="1" customWidth="1"/>
    <col min="6920" max="6920" width="10.42578125" style="1" customWidth="1"/>
    <col min="6921" max="7168" width="9.140625" style="1"/>
    <col min="7169" max="7169" width="5.7109375" style="1" customWidth="1"/>
    <col min="7170" max="7170" width="38" style="1" customWidth="1"/>
    <col min="7171" max="7171" width="12.7109375" style="1" customWidth="1"/>
    <col min="7172" max="7172" width="13.5703125" style="1" customWidth="1"/>
    <col min="7173" max="7173" width="7.5703125" style="1" customWidth="1"/>
    <col min="7174" max="7174" width="18" style="1" customWidth="1"/>
    <col min="7175" max="7175" width="14" style="1" customWidth="1"/>
    <col min="7176" max="7176" width="10.42578125" style="1" customWidth="1"/>
    <col min="7177" max="7424" width="9.140625" style="1"/>
    <col min="7425" max="7425" width="5.7109375" style="1" customWidth="1"/>
    <col min="7426" max="7426" width="38" style="1" customWidth="1"/>
    <col min="7427" max="7427" width="12.7109375" style="1" customWidth="1"/>
    <col min="7428" max="7428" width="13.5703125" style="1" customWidth="1"/>
    <col min="7429" max="7429" width="7.5703125" style="1" customWidth="1"/>
    <col min="7430" max="7430" width="18" style="1" customWidth="1"/>
    <col min="7431" max="7431" width="14" style="1" customWidth="1"/>
    <col min="7432" max="7432" width="10.42578125" style="1" customWidth="1"/>
    <col min="7433" max="7680" width="9.140625" style="1"/>
    <col min="7681" max="7681" width="5.7109375" style="1" customWidth="1"/>
    <col min="7682" max="7682" width="38" style="1" customWidth="1"/>
    <col min="7683" max="7683" width="12.7109375" style="1" customWidth="1"/>
    <col min="7684" max="7684" width="13.5703125" style="1" customWidth="1"/>
    <col min="7685" max="7685" width="7.5703125" style="1" customWidth="1"/>
    <col min="7686" max="7686" width="18" style="1" customWidth="1"/>
    <col min="7687" max="7687" width="14" style="1" customWidth="1"/>
    <col min="7688" max="7688" width="10.42578125" style="1" customWidth="1"/>
    <col min="7689" max="7936" width="9.140625" style="1"/>
    <col min="7937" max="7937" width="5.7109375" style="1" customWidth="1"/>
    <col min="7938" max="7938" width="38" style="1" customWidth="1"/>
    <col min="7939" max="7939" width="12.7109375" style="1" customWidth="1"/>
    <col min="7940" max="7940" width="13.5703125" style="1" customWidth="1"/>
    <col min="7941" max="7941" width="7.5703125" style="1" customWidth="1"/>
    <col min="7942" max="7942" width="18" style="1" customWidth="1"/>
    <col min="7943" max="7943" width="14" style="1" customWidth="1"/>
    <col min="7944" max="7944" width="10.42578125" style="1" customWidth="1"/>
    <col min="7945" max="8192" width="9.140625" style="1"/>
    <col min="8193" max="8193" width="5.7109375" style="1" customWidth="1"/>
    <col min="8194" max="8194" width="38" style="1" customWidth="1"/>
    <col min="8195" max="8195" width="12.7109375" style="1" customWidth="1"/>
    <col min="8196" max="8196" width="13.5703125" style="1" customWidth="1"/>
    <col min="8197" max="8197" width="7.5703125" style="1" customWidth="1"/>
    <col min="8198" max="8198" width="18" style="1" customWidth="1"/>
    <col min="8199" max="8199" width="14" style="1" customWidth="1"/>
    <col min="8200" max="8200" width="10.42578125" style="1" customWidth="1"/>
    <col min="8201" max="8448" width="9.140625" style="1"/>
    <col min="8449" max="8449" width="5.7109375" style="1" customWidth="1"/>
    <col min="8450" max="8450" width="38" style="1" customWidth="1"/>
    <col min="8451" max="8451" width="12.7109375" style="1" customWidth="1"/>
    <col min="8452" max="8452" width="13.5703125" style="1" customWidth="1"/>
    <col min="8453" max="8453" width="7.5703125" style="1" customWidth="1"/>
    <col min="8454" max="8454" width="18" style="1" customWidth="1"/>
    <col min="8455" max="8455" width="14" style="1" customWidth="1"/>
    <col min="8456" max="8456" width="10.42578125" style="1" customWidth="1"/>
    <col min="8457" max="8704" width="9.140625" style="1"/>
    <col min="8705" max="8705" width="5.7109375" style="1" customWidth="1"/>
    <col min="8706" max="8706" width="38" style="1" customWidth="1"/>
    <col min="8707" max="8707" width="12.7109375" style="1" customWidth="1"/>
    <col min="8708" max="8708" width="13.5703125" style="1" customWidth="1"/>
    <col min="8709" max="8709" width="7.5703125" style="1" customWidth="1"/>
    <col min="8710" max="8710" width="18" style="1" customWidth="1"/>
    <col min="8711" max="8711" width="14" style="1" customWidth="1"/>
    <col min="8712" max="8712" width="10.42578125" style="1" customWidth="1"/>
    <col min="8713" max="8960" width="9.140625" style="1"/>
    <col min="8961" max="8961" width="5.7109375" style="1" customWidth="1"/>
    <col min="8962" max="8962" width="38" style="1" customWidth="1"/>
    <col min="8963" max="8963" width="12.7109375" style="1" customWidth="1"/>
    <col min="8964" max="8964" width="13.5703125" style="1" customWidth="1"/>
    <col min="8965" max="8965" width="7.5703125" style="1" customWidth="1"/>
    <col min="8966" max="8966" width="18" style="1" customWidth="1"/>
    <col min="8967" max="8967" width="14" style="1" customWidth="1"/>
    <col min="8968" max="8968" width="10.42578125" style="1" customWidth="1"/>
    <col min="8969" max="9216" width="9.140625" style="1"/>
    <col min="9217" max="9217" width="5.7109375" style="1" customWidth="1"/>
    <col min="9218" max="9218" width="38" style="1" customWidth="1"/>
    <col min="9219" max="9219" width="12.7109375" style="1" customWidth="1"/>
    <col min="9220" max="9220" width="13.5703125" style="1" customWidth="1"/>
    <col min="9221" max="9221" width="7.5703125" style="1" customWidth="1"/>
    <col min="9222" max="9222" width="18" style="1" customWidth="1"/>
    <col min="9223" max="9223" width="14" style="1" customWidth="1"/>
    <col min="9224" max="9224" width="10.42578125" style="1" customWidth="1"/>
    <col min="9225" max="9472" width="9.140625" style="1"/>
    <col min="9473" max="9473" width="5.7109375" style="1" customWidth="1"/>
    <col min="9474" max="9474" width="38" style="1" customWidth="1"/>
    <col min="9475" max="9475" width="12.7109375" style="1" customWidth="1"/>
    <col min="9476" max="9476" width="13.5703125" style="1" customWidth="1"/>
    <col min="9477" max="9477" width="7.5703125" style="1" customWidth="1"/>
    <col min="9478" max="9478" width="18" style="1" customWidth="1"/>
    <col min="9479" max="9479" width="14" style="1" customWidth="1"/>
    <col min="9480" max="9480" width="10.42578125" style="1" customWidth="1"/>
    <col min="9481" max="9728" width="9.140625" style="1"/>
    <col min="9729" max="9729" width="5.7109375" style="1" customWidth="1"/>
    <col min="9730" max="9730" width="38" style="1" customWidth="1"/>
    <col min="9731" max="9731" width="12.7109375" style="1" customWidth="1"/>
    <col min="9732" max="9732" width="13.5703125" style="1" customWidth="1"/>
    <col min="9733" max="9733" width="7.5703125" style="1" customWidth="1"/>
    <col min="9734" max="9734" width="18" style="1" customWidth="1"/>
    <col min="9735" max="9735" width="14" style="1" customWidth="1"/>
    <col min="9736" max="9736" width="10.42578125" style="1" customWidth="1"/>
    <col min="9737" max="9984" width="9.140625" style="1"/>
    <col min="9985" max="9985" width="5.7109375" style="1" customWidth="1"/>
    <col min="9986" max="9986" width="38" style="1" customWidth="1"/>
    <col min="9987" max="9987" width="12.7109375" style="1" customWidth="1"/>
    <col min="9988" max="9988" width="13.5703125" style="1" customWidth="1"/>
    <col min="9989" max="9989" width="7.5703125" style="1" customWidth="1"/>
    <col min="9990" max="9990" width="18" style="1" customWidth="1"/>
    <col min="9991" max="9991" width="14" style="1" customWidth="1"/>
    <col min="9992" max="9992" width="10.42578125" style="1" customWidth="1"/>
    <col min="9993" max="10240" width="9.140625" style="1"/>
    <col min="10241" max="10241" width="5.7109375" style="1" customWidth="1"/>
    <col min="10242" max="10242" width="38" style="1" customWidth="1"/>
    <col min="10243" max="10243" width="12.7109375" style="1" customWidth="1"/>
    <col min="10244" max="10244" width="13.5703125" style="1" customWidth="1"/>
    <col min="10245" max="10245" width="7.5703125" style="1" customWidth="1"/>
    <col min="10246" max="10246" width="18" style="1" customWidth="1"/>
    <col min="10247" max="10247" width="14" style="1" customWidth="1"/>
    <col min="10248" max="10248" width="10.42578125" style="1" customWidth="1"/>
    <col min="10249" max="10496" width="9.140625" style="1"/>
    <col min="10497" max="10497" width="5.7109375" style="1" customWidth="1"/>
    <col min="10498" max="10498" width="38" style="1" customWidth="1"/>
    <col min="10499" max="10499" width="12.7109375" style="1" customWidth="1"/>
    <col min="10500" max="10500" width="13.5703125" style="1" customWidth="1"/>
    <col min="10501" max="10501" width="7.5703125" style="1" customWidth="1"/>
    <col min="10502" max="10502" width="18" style="1" customWidth="1"/>
    <col min="10503" max="10503" width="14" style="1" customWidth="1"/>
    <col min="10504" max="10504" width="10.42578125" style="1" customWidth="1"/>
    <col min="10505" max="10752" width="9.140625" style="1"/>
    <col min="10753" max="10753" width="5.7109375" style="1" customWidth="1"/>
    <col min="10754" max="10754" width="38" style="1" customWidth="1"/>
    <col min="10755" max="10755" width="12.7109375" style="1" customWidth="1"/>
    <col min="10756" max="10756" width="13.5703125" style="1" customWidth="1"/>
    <col min="10757" max="10757" width="7.5703125" style="1" customWidth="1"/>
    <col min="10758" max="10758" width="18" style="1" customWidth="1"/>
    <col min="10759" max="10759" width="14" style="1" customWidth="1"/>
    <col min="10760" max="10760" width="10.42578125" style="1" customWidth="1"/>
    <col min="10761" max="11008" width="9.140625" style="1"/>
    <col min="11009" max="11009" width="5.7109375" style="1" customWidth="1"/>
    <col min="11010" max="11010" width="38" style="1" customWidth="1"/>
    <col min="11011" max="11011" width="12.7109375" style="1" customWidth="1"/>
    <col min="11012" max="11012" width="13.5703125" style="1" customWidth="1"/>
    <col min="11013" max="11013" width="7.5703125" style="1" customWidth="1"/>
    <col min="11014" max="11014" width="18" style="1" customWidth="1"/>
    <col min="11015" max="11015" width="14" style="1" customWidth="1"/>
    <col min="11016" max="11016" width="10.42578125" style="1" customWidth="1"/>
    <col min="11017" max="11264" width="9.140625" style="1"/>
    <col min="11265" max="11265" width="5.7109375" style="1" customWidth="1"/>
    <col min="11266" max="11266" width="38" style="1" customWidth="1"/>
    <col min="11267" max="11267" width="12.7109375" style="1" customWidth="1"/>
    <col min="11268" max="11268" width="13.5703125" style="1" customWidth="1"/>
    <col min="11269" max="11269" width="7.5703125" style="1" customWidth="1"/>
    <col min="11270" max="11270" width="18" style="1" customWidth="1"/>
    <col min="11271" max="11271" width="14" style="1" customWidth="1"/>
    <col min="11272" max="11272" width="10.42578125" style="1" customWidth="1"/>
    <col min="11273" max="11520" width="9.140625" style="1"/>
    <col min="11521" max="11521" width="5.7109375" style="1" customWidth="1"/>
    <col min="11522" max="11522" width="38" style="1" customWidth="1"/>
    <col min="11523" max="11523" width="12.7109375" style="1" customWidth="1"/>
    <col min="11524" max="11524" width="13.5703125" style="1" customWidth="1"/>
    <col min="11525" max="11525" width="7.5703125" style="1" customWidth="1"/>
    <col min="11526" max="11526" width="18" style="1" customWidth="1"/>
    <col min="11527" max="11527" width="14" style="1" customWidth="1"/>
    <col min="11528" max="11528" width="10.42578125" style="1" customWidth="1"/>
    <col min="11529" max="11776" width="9.140625" style="1"/>
    <col min="11777" max="11777" width="5.7109375" style="1" customWidth="1"/>
    <col min="11778" max="11778" width="38" style="1" customWidth="1"/>
    <col min="11779" max="11779" width="12.7109375" style="1" customWidth="1"/>
    <col min="11780" max="11780" width="13.5703125" style="1" customWidth="1"/>
    <col min="11781" max="11781" width="7.5703125" style="1" customWidth="1"/>
    <col min="11782" max="11782" width="18" style="1" customWidth="1"/>
    <col min="11783" max="11783" width="14" style="1" customWidth="1"/>
    <col min="11784" max="11784" width="10.42578125" style="1" customWidth="1"/>
    <col min="11785" max="12032" width="9.140625" style="1"/>
    <col min="12033" max="12033" width="5.7109375" style="1" customWidth="1"/>
    <col min="12034" max="12034" width="38" style="1" customWidth="1"/>
    <col min="12035" max="12035" width="12.7109375" style="1" customWidth="1"/>
    <col min="12036" max="12036" width="13.5703125" style="1" customWidth="1"/>
    <col min="12037" max="12037" width="7.5703125" style="1" customWidth="1"/>
    <col min="12038" max="12038" width="18" style="1" customWidth="1"/>
    <col min="12039" max="12039" width="14" style="1" customWidth="1"/>
    <col min="12040" max="12040" width="10.42578125" style="1" customWidth="1"/>
    <col min="12041" max="12288" width="9.140625" style="1"/>
    <col min="12289" max="12289" width="5.7109375" style="1" customWidth="1"/>
    <col min="12290" max="12290" width="38" style="1" customWidth="1"/>
    <col min="12291" max="12291" width="12.7109375" style="1" customWidth="1"/>
    <col min="12292" max="12292" width="13.5703125" style="1" customWidth="1"/>
    <col min="12293" max="12293" width="7.5703125" style="1" customWidth="1"/>
    <col min="12294" max="12294" width="18" style="1" customWidth="1"/>
    <col min="12295" max="12295" width="14" style="1" customWidth="1"/>
    <col min="12296" max="12296" width="10.42578125" style="1" customWidth="1"/>
    <col min="12297" max="12544" width="9.140625" style="1"/>
    <col min="12545" max="12545" width="5.7109375" style="1" customWidth="1"/>
    <col min="12546" max="12546" width="38" style="1" customWidth="1"/>
    <col min="12547" max="12547" width="12.7109375" style="1" customWidth="1"/>
    <col min="12548" max="12548" width="13.5703125" style="1" customWidth="1"/>
    <col min="12549" max="12549" width="7.5703125" style="1" customWidth="1"/>
    <col min="12550" max="12550" width="18" style="1" customWidth="1"/>
    <col min="12551" max="12551" width="14" style="1" customWidth="1"/>
    <col min="12552" max="12552" width="10.42578125" style="1" customWidth="1"/>
    <col min="12553" max="12800" width="9.140625" style="1"/>
    <col min="12801" max="12801" width="5.7109375" style="1" customWidth="1"/>
    <col min="12802" max="12802" width="38" style="1" customWidth="1"/>
    <col min="12803" max="12803" width="12.7109375" style="1" customWidth="1"/>
    <col min="12804" max="12804" width="13.5703125" style="1" customWidth="1"/>
    <col min="12805" max="12805" width="7.5703125" style="1" customWidth="1"/>
    <col min="12806" max="12806" width="18" style="1" customWidth="1"/>
    <col min="12807" max="12807" width="14" style="1" customWidth="1"/>
    <col min="12808" max="12808" width="10.42578125" style="1" customWidth="1"/>
    <col min="12809" max="13056" width="9.140625" style="1"/>
    <col min="13057" max="13057" width="5.7109375" style="1" customWidth="1"/>
    <col min="13058" max="13058" width="38" style="1" customWidth="1"/>
    <col min="13059" max="13059" width="12.7109375" style="1" customWidth="1"/>
    <col min="13060" max="13060" width="13.5703125" style="1" customWidth="1"/>
    <col min="13061" max="13061" width="7.5703125" style="1" customWidth="1"/>
    <col min="13062" max="13062" width="18" style="1" customWidth="1"/>
    <col min="13063" max="13063" width="14" style="1" customWidth="1"/>
    <col min="13064" max="13064" width="10.42578125" style="1" customWidth="1"/>
    <col min="13065" max="13312" width="9.140625" style="1"/>
    <col min="13313" max="13313" width="5.7109375" style="1" customWidth="1"/>
    <col min="13314" max="13314" width="38" style="1" customWidth="1"/>
    <col min="13315" max="13315" width="12.7109375" style="1" customWidth="1"/>
    <col min="13316" max="13316" width="13.5703125" style="1" customWidth="1"/>
    <col min="13317" max="13317" width="7.5703125" style="1" customWidth="1"/>
    <col min="13318" max="13318" width="18" style="1" customWidth="1"/>
    <col min="13319" max="13319" width="14" style="1" customWidth="1"/>
    <col min="13320" max="13320" width="10.42578125" style="1" customWidth="1"/>
    <col min="13321" max="13568" width="9.140625" style="1"/>
    <col min="13569" max="13569" width="5.7109375" style="1" customWidth="1"/>
    <col min="13570" max="13570" width="38" style="1" customWidth="1"/>
    <col min="13571" max="13571" width="12.7109375" style="1" customWidth="1"/>
    <col min="13572" max="13572" width="13.5703125" style="1" customWidth="1"/>
    <col min="13573" max="13573" width="7.5703125" style="1" customWidth="1"/>
    <col min="13574" max="13574" width="18" style="1" customWidth="1"/>
    <col min="13575" max="13575" width="14" style="1" customWidth="1"/>
    <col min="13576" max="13576" width="10.42578125" style="1" customWidth="1"/>
    <col min="13577" max="13824" width="9.140625" style="1"/>
    <col min="13825" max="13825" width="5.7109375" style="1" customWidth="1"/>
    <col min="13826" max="13826" width="38" style="1" customWidth="1"/>
    <col min="13827" max="13827" width="12.7109375" style="1" customWidth="1"/>
    <col min="13828" max="13828" width="13.5703125" style="1" customWidth="1"/>
    <col min="13829" max="13829" width="7.5703125" style="1" customWidth="1"/>
    <col min="13830" max="13830" width="18" style="1" customWidth="1"/>
    <col min="13831" max="13831" width="14" style="1" customWidth="1"/>
    <col min="13832" max="13832" width="10.42578125" style="1" customWidth="1"/>
    <col min="13833" max="14080" width="9.140625" style="1"/>
    <col min="14081" max="14081" width="5.7109375" style="1" customWidth="1"/>
    <col min="14082" max="14082" width="38" style="1" customWidth="1"/>
    <col min="14083" max="14083" width="12.7109375" style="1" customWidth="1"/>
    <col min="14084" max="14084" width="13.5703125" style="1" customWidth="1"/>
    <col min="14085" max="14085" width="7.5703125" style="1" customWidth="1"/>
    <col min="14086" max="14086" width="18" style="1" customWidth="1"/>
    <col min="14087" max="14087" width="14" style="1" customWidth="1"/>
    <col min="14088" max="14088" width="10.42578125" style="1" customWidth="1"/>
    <col min="14089" max="14336" width="9.140625" style="1"/>
    <col min="14337" max="14337" width="5.7109375" style="1" customWidth="1"/>
    <col min="14338" max="14338" width="38" style="1" customWidth="1"/>
    <col min="14339" max="14339" width="12.7109375" style="1" customWidth="1"/>
    <col min="14340" max="14340" width="13.5703125" style="1" customWidth="1"/>
    <col min="14341" max="14341" width="7.5703125" style="1" customWidth="1"/>
    <col min="14342" max="14342" width="18" style="1" customWidth="1"/>
    <col min="14343" max="14343" width="14" style="1" customWidth="1"/>
    <col min="14344" max="14344" width="10.42578125" style="1" customWidth="1"/>
    <col min="14345" max="14592" width="9.140625" style="1"/>
    <col min="14593" max="14593" width="5.7109375" style="1" customWidth="1"/>
    <col min="14594" max="14594" width="38" style="1" customWidth="1"/>
    <col min="14595" max="14595" width="12.7109375" style="1" customWidth="1"/>
    <col min="14596" max="14596" width="13.5703125" style="1" customWidth="1"/>
    <col min="14597" max="14597" width="7.5703125" style="1" customWidth="1"/>
    <col min="14598" max="14598" width="18" style="1" customWidth="1"/>
    <col min="14599" max="14599" width="14" style="1" customWidth="1"/>
    <col min="14600" max="14600" width="10.42578125" style="1" customWidth="1"/>
    <col min="14601" max="14848" width="9.140625" style="1"/>
    <col min="14849" max="14849" width="5.7109375" style="1" customWidth="1"/>
    <col min="14850" max="14850" width="38" style="1" customWidth="1"/>
    <col min="14851" max="14851" width="12.7109375" style="1" customWidth="1"/>
    <col min="14852" max="14852" width="13.5703125" style="1" customWidth="1"/>
    <col min="14853" max="14853" width="7.5703125" style="1" customWidth="1"/>
    <col min="14854" max="14854" width="18" style="1" customWidth="1"/>
    <col min="14855" max="14855" width="14" style="1" customWidth="1"/>
    <col min="14856" max="14856" width="10.42578125" style="1" customWidth="1"/>
    <col min="14857" max="15104" width="9.140625" style="1"/>
    <col min="15105" max="15105" width="5.7109375" style="1" customWidth="1"/>
    <col min="15106" max="15106" width="38" style="1" customWidth="1"/>
    <col min="15107" max="15107" width="12.7109375" style="1" customWidth="1"/>
    <col min="15108" max="15108" width="13.5703125" style="1" customWidth="1"/>
    <col min="15109" max="15109" width="7.5703125" style="1" customWidth="1"/>
    <col min="15110" max="15110" width="18" style="1" customWidth="1"/>
    <col min="15111" max="15111" width="14" style="1" customWidth="1"/>
    <col min="15112" max="15112" width="10.42578125" style="1" customWidth="1"/>
    <col min="15113" max="15360" width="9.140625" style="1"/>
    <col min="15361" max="15361" width="5.7109375" style="1" customWidth="1"/>
    <col min="15362" max="15362" width="38" style="1" customWidth="1"/>
    <col min="15363" max="15363" width="12.7109375" style="1" customWidth="1"/>
    <col min="15364" max="15364" width="13.5703125" style="1" customWidth="1"/>
    <col min="15365" max="15365" width="7.5703125" style="1" customWidth="1"/>
    <col min="15366" max="15366" width="18" style="1" customWidth="1"/>
    <col min="15367" max="15367" width="14" style="1" customWidth="1"/>
    <col min="15368" max="15368" width="10.42578125" style="1" customWidth="1"/>
    <col min="15369" max="15616" width="9.140625" style="1"/>
    <col min="15617" max="15617" width="5.7109375" style="1" customWidth="1"/>
    <col min="15618" max="15618" width="38" style="1" customWidth="1"/>
    <col min="15619" max="15619" width="12.7109375" style="1" customWidth="1"/>
    <col min="15620" max="15620" width="13.5703125" style="1" customWidth="1"/>
    <col min="15621" max="15621" width="7.5703125" style="1" customWidth="1"/>
    <col min="15622" max="15622" width="18" style="1" customWidth="1"/>
    <col min="15623" max="15623" width="14" style="1" customWidth="1"/>
    <col min="15624" max="15624" width="10.42578125" style="1" customWidth="1"/>
    <col min="15625" max="15872" width="9.140625" style="1"/>
    <col min="15873" max="15873" width="5.7109375" style="1" customWidth="1"/>
    <col min="15874" max="15874" width="38" style="1" customWidth="1"/>
    <col min="15875" max="15875" width="12.7109375" style="1" customWidth="1"/>
    <col min="15876" max="15876" width="13.5703125" style="1" customWidth="1"/>
    <col min="15877" max="15877" width="7.5703125" style="1" customWidth="1"/>
    <col min="15878" max="15878" width="18" style="1" customWidth="1"/>
    <col min="15879" max="15879" width="14" style="1" customWidth="1"/>
    <col min="15880" max="15880" width="10.42578125" style="1" customWidth="1"/>
    <col min="15881" max="16128" width="9.140625" style="1"/>
    <col min="16129" max="16129" width="5.7109375" style="1" customWidth="1"/>
    <col min="16130" max="16130" width="38" style="1" customWidth="1"/>
    <col min="16131" max="16131" width="12.7109375" style="1" customWidth="1"/>
    <col min="16132" max="16132" width="13.5703125" style="1" customWidth="1"/>
    <col min="16133" max="16133" width="7.5703125" style="1" customWidth="1"/>
    <col min="16134" max="16134" width="18" style="1" customWidth="1"/>
    <col min="16135" max="16135" width="14" style="1" customWidth="1"/>
    <col min="16136" max="16136" width="10.42578125" style="1" customWidth="1"/>
    <col min="16137" max="16384" width="9.140625" style="1"/>
  </cols>
  <sheetData>
    <row r="1" spans="1:17" x14ac:dyDescent="0.25">
      <c r="A1" s="85" t="s">
        <v>63</v>
      </c>
      <c r="B1" s="11"/>
      <c r="C1" s="74"/>
    </row>
    <row r="2" spans="1:17" ht="30" customHeight="1" x14ac:dyDescent="0.25">
      <c r="A2" s="155" t="s">
        <v>50</v>
      </c>
      <c r="B2" s="156"/>
      <c r="C2" s="143" t="s">
        <v>64</v>
      </c>
      <c r="D2" s="94" t="s">
        <v>54</v>
      </c>
      <c r="E2" s="147" t="s">
        <v>0</v>
      </c>
      <c r="F2" s="145" t="s">
        <v>1</v>
      </c>
      <c r="G2" s="26"/>
      <c r="H2" s="31"/>
      <c r="I2" s="40"/>
      <c r="J2" s="153"/>
      <c r="K2" s="40"/>
      <c r="L2" s="149"/>
      <c r="M2" s="63"/>
    </row>
    <row r="3" spans="1:17" ht="21" customHeight="1" x14ac:dyDescent="0.25">
      <c r="A3" s="157"/>
      <c r="B3" s="158"/>
      <c r="C3" s="144"/>
      <c r="D3" s="137" t="s">
        <v>65</v>
      </c>
      <c r="E3" s="148"/>
      <c r="F3" s="146"/>
      <c r="G3" s="26"/>
      <c r="I3" s="41"/>
      <c r="J3" s="154"/>
      <c r="K3" s="65"/>
      <c r="L3" s="150"/>
      <c r="M3" s="64"/>
    </row>
    <row r="4" spans="1:17" x14ac:dyDescent="0.25">
      <c r="A4" s="7">
        <v>3020</v>
      </c>
      <c r="B4" s="14" t="s">
        <v>3</v>
      </c>
      <c r="C4" s="76">
        <v>3470</v>
      </c>
      <c r="D4" s="46">
        <v>3461.83</v>
      </c>
      <c r="E4" s="2">
        <f t="shared" ref="E4:E10" si="0">D4/C4*100</f>
        <v>99.764553314121045</v>
      </c>
      <c r="F4" s="88"/>
      <c r="G4" s="3"/>
      <c r="I4" s="42"/>
      <c r="J4" s="44"/>
      <c r="K4" s="42"/>
      <c r="L4" s="68"/>
      <c r="M4" s="44"/>
      <c r="N4" s="30"/>
      <c r="P4" s="106"/>
      <c r="Q4" s="30"/>
    </row>
    <row r="5" spans="1:17" x14ac:dyDescent="0.25">
      <c r="A5" s="8">
        <v>4010</v>
      </c>
      <c r="B5" s="12" t="s">
        <v>4</v>
      </c>
      <c r="C5" s="102">
        <v>469121</v>
      </c>
      <c r="D5" s="47">
        <v>469079.6</v>
      </c>
      <c r="E5" s="2">
        <f t="shared" si="0"/>
        <v>99.991174984705438</v>
      </c>
      <c r="F5" s="88"/>
      <c r="G5" s="3"/>
      <c r="I5" s="42"/>
      <c r="J5" s="44"/>
      <c r="K5" s="42"/>
      <c r="L5" s="68"/>
      <c r="M5" s="44"/>
      <c r="N5" s="30"/>
      <c r="Q5" s="30"/>
    </row>
    <row r="6" spans="1:17" x14ac:dyDescent="0.25">
      <c r="A6" s="8">
        <v>4110</v>
      </c>
      <c r="B6" s="12" t="s">
        <v>5</v>
      </c>
      <c r="C6" s="102">
        <v>78885</v>
      </c>
      <c r="D6" s="47">
        <v>78290.61</v>
      </c>
      <c r="E6" s="2">
        <f t="shared" si="0"/>
        <v>99.246510743487363</v>
      </c>
      <c r="F6" s="88"/>
      <c r="G6" s="3"/>
      <c r="I6" s="42"/>
      <c r="J6" s="44"/>
      <c r="K6" s="42"/>
      <c r="L6" s="68"/>
      <c r="M6" s="44"/>
      <c r="N6" s="30"/>
      <c r="Q6" s="30"/>
    </row>
    <row r="7" spans="1:17" ht="24" customHeight="1" x14ac:dyDescent="0.25">
      <c r="A7" s="8">
        <v>4120</v>
      </c>
      <c r="B7" s="99" t="s">
        <v>59</v>
      </c>
      <c r="C7" s="102">
        <v>7400</v>
      </c>
      <c r="D7" s="47">
        <v>7399.18</v>
      </c>
      <c r="E7" s="2">
        <f t="shared" si="0"/>
        <v>99.988918918918927</v>
      </c>
      <c r="F7" s="88"/>
      <c r="G7" s="3"/>
      <c r="I7" s="42"/>
      <c r="J7" s="44"/>
      <c r="K7" s="42"/>
      <c r="L7" s="68"/>
      <c r="M7" s="44"/>
      <c r="N7" s="100"/>
      <c r="Q7" s="30"/>
    </row>
    <row r="8" spans="1:17" x14ac:dyDescent="0.25">
      <c r="A8" s="8">
        <v>4170</v>
      </c>
      <c r="B8" s="12" t="s">
        <v>6</v>
      </c>
      <c r="C8" s="102">
        <v>5656</v>
      </c>
      <c r="D8" s="47">
        <v>5656</v>
      </c>
      <c r="E8" s="2">
        <f t="shared" si="0"/>
        <v>100</v>
      </c>
      <c r="F8" s="88"/>
      <c r="G8" s="3"/>
      <c r="I8" s="42"/>
      <c r="J8" s="44"/>
      <c r="K8" s="42"/>
      <c r="L8" s="68"/>
      <c r="M8" s="44"/>
      <c r="N8" s="30"/>
      <c r="Q8" s="30"/>
    </row>
    <row r="9" spans="1:17" x14ac:dyDescent="0.25">
      <c r="A9" s="9">
        <v>4190</v>
      </c>
      <c r="B9" s="13" t="s">
        <v>7</v>
      </c>
      <c r="C9" s="126">
        <v>0</v>
      </c>
      <c r="D9" s="48">
        <v>0</v>
      </c>
      <c r="E9" s="4" t="e">
        <f t="shared" si="0"/>
        <v>#DIV/0!</v>
      </c>
      <c r="F9" s="88"/>
      <c r="G9" s="3"/>
      <c r="I9" s="42"/>
      <c r="J9" s="44"/>
      <c r="K9" s="80"/>
      <c r="L9" s="68"/>
      <c r="M9" s="44"/>
      <c r="N9" s="30"/>
      <c r="Q9" s="30"/>
    </row>
    <row r="10" spans="1:17" x14ac:dyDescent="0.25">
      <c r="A10" s="9">
        <v>4210</v>
      </c>
      <c r="B10" s="13" t="s">
        <v>8</v>
      </c>
      <c r="C10" s="126">
        <v>15634</v>
      </c>
      <c r="D10" s="48">
        <f>SUM(D11:D23)</f>
        <v>11724.07</v>
      </c>
      <c r="E10" s="4">
        <f t="shared" si="0"/>
        <v>74.990853268517327</v>
      </c>
      <c r="F10" s="89"/>
      <c r="G10" s="3"/>
      <c r="I10" s="42"/>
      <c r="J10" s="44"/>
      <c r="K10" s="42"/>
      <c r="L10" s="68"/>
      <c r="M10" s="44"/>
      <c r="N10" s="30"/>
      <c r="O10" s="140"/>
      <c r="Q10" s="30"/>
    </row>
    <row r="11" spans="1:17" x14ac:dyDescent="0.25">
      <c r="A11" s="10"/>
      <c r="B11" s="15" t="s">
        <v>9</v>
      </c>
      <c r="C11" s="127"/>
      <c r="D11" s="49">
        <v>280</v>
      </c>
      <c r="E11" s="5"/>
      <c r="F11" s="90"/>
      <c r="G11" s="3"/>
      <c r="I11" s="43"/>
      <c r="J11" s="45"/>
      <c r="K11" s="43"/>
      <c r="L11" s="69"/>
      <c r="M11" s="45"/>
      <c r="N11" s="30"/>
    </row>
    <row r="12" spans="1:17" x14ac:dyDescent="0.25">
      <c r="A12" s="10"/>
      <c r="B12" s="16" t="s">
        <v>10</v>
      </c>
      <c r="C12" s="128"/>
      <c r="D12" s="50">
        <v>913.74</v>
      </c>
      <c r="E12" s="5"/>
      <c r="F12" s="90"/>
      <c r="G12" s="3"/>
      <c r="I12" s="43"/>
      <c r="J12" s="45"/>
      <c r="K12" s="43"/>
      <c r="L12" s="69"/>
      <c r="M12" s="45"/>
      <c r="N12" s="30"/>
      <c r="O12" s="105"/>
    </row>
    <row r="13" spans="1:17" x14ac:dyDescent="0.25">
      <c r="A13" s="10"/>
      <c r="B13" s="16" t="s">
        <v>11</v>
      </c>
      <c r="C13" s="128"/>
      <c r="D13" s="50">
        <v>49.79</v>
      </c>
      <c r="E13" s="5"/>
      <c r="F13" s="90"/>
      <c r="G13" s="3"/>
      <c r="I13" s="43"/>
      <c r="J13" s="45"/>
      <c r="K13" s="43"/>
      <c r="L13" s="69"/>
      <c r="M13" s="45"/>
      <c r="N13" s="30"/>
      <c r="O13" s="105"/>
    </row>
    <row r="14" spans="1:17" x14ac:dyDescent="0.25">
      <c r="A14" s="10"/>
      <c r="B14" s="16" t="s">
        <v>12</v>
      </c>
      <c r="C14" s="128"/>
      <c r="D14" s="50">
        <v>404.54</v>
      </c>
      <c r="E14" s="5"/>
      <c r="F14" s="90"/>
      <c r="G14" s="3"/>
      <c r="I14" s="43"/>
      <c r="J14" s="45"/>
      <c r="K14" s="43"/>
      <c r="L14" s="69"/>
      <c r="M14" s="45"/>
      <c r="N14" s="30"/>
      <c r="O14" s="103"/>
    </row>
    <row r="15" spans="1:17" x14ac:dyDescent="0.25">
      <c r="A15" s="10"/>
      <c r="B15" s="16" t="s">
        <v>13</v>
      </c>
      <c r="C15" s="128"/>
      <c r="D15" s="50">
        <v>0</v>
      </c>
      <c r="E15" s="5"/>
      <c r="F15" s="90"/>
      <c r="G15" s="3"/>
      <c r="I15" s="43"/>
      <c r="J15" s="45"/>
      <c r="K15" s="43"/>
      <c r="L15" s="69"/>
      <c r="M15" s="45"/>
      <c r="N15" s="30"/>
      <c r="O15" s="103"/>
    </row>
    <row r="16" spans="1:17" x14ac:dyDescent="0.25">
      <c r="A16" s="10"/>
      <c r="B16" s="16" t="s">
        <v>14</v>
      </c>
      <c r="C16" s="128"/>
      <c r="D16" s="50">
        <v>7666.2</v>
      </c>
      <c r="E16" s="5"/>
      <c r="F16" s="90"/>
      <c r="G16" s="3"/>
      <c r="I16" s="43"/>
      <c r="J16" s="45"/>
      <c r="K16" s="43"/>
      <c r="L16" s="69"/>
      <c r="M16" s="45"/>
      <c r="N16" s="30"/>
      <c r="O16" s="103"/>
      <c r="P16" s="106"/>
    </row>
    <row r="17" spans="1:21" x14ac:dyDescent="0.25">
      <c r="A17" s="10"/>
      <c r="B17" s="16" t="s">
        <v>15</v>
      </c>
      <c r="C17" s="128"/>
      <c r="D17" s="50">
        <v>55.22</v>
      </c>
      <c r="E17" s="5"/>
      <c r="F17" s="90"/>
      <c r="G17" s="3"/>
      <c r="I17" s="43"/>
      <c r="J17" s="45"/>
      <c r="K17" s="43"/>
      <c r="L17" s="69"/>
      <c r="M17" s="45"/>
      <c r="N17" s="30"/>
      <c r="O17" s="103"/>
    </row>
    <row r="18" spans="1:21" x14ac:dyDescent="0.25">
      <c r="A18" s="10"/>
      <c r="B18" s="16" t="s">
        <v>16</v>
      </c>
      <c r="C18" s="128"/>
      <c r="D18" s="50">
        <v>776.84</v>
      </c>
      <c r="E18" s="5"/>
      <c r="F18" s="90"/>
      <c r="G18" s="3"/>
      <c r="I18" s="43"/>
      <c r="J18" s="45"/>
      <c r="K18" s="43"/>
      <c r="L18" s="69"/>
      <c r="M18" s="45"/>
      <c r="N18" s="30"/>
      <c r="O18" s="103"/>
    </row>
    <row r="19" spans="1:21" x14ac:dyDescent="0.25">
      <c r="A19" s="10"/>
      <c r="B19" s="16" t="s">
        <v>17</v>
      </c>
      <c r="C19" s="128"/>
      <c r="D19" s="50">
        <v>1577.74</v>
      </c>
      <c r="E19" s="5"/>
      <c r="F19" s="90"/>
      <c r="G19" s="3"/>
      <c r="I19" s="43"/>
      <c r="J19" s="45"/>
      <c r="K19" s="43"/>
      <c r="L19" s="69"/>
      <c r="M19" s="45"/>
      <c r="N19" s="30"/>
      <c r="O19" s="103"/>
    </row>
    <row r="20" spans="1:21" x14ac:dyDescent="0.25">
      <c r="A20" s="10"/>
      <c r="B20" s="16" t="s">
        <v>18</v>
      </c>
      <c r="C20" s="128"/>
      <c r="D20" s="50">
        <v>0</v>
      </c>
      <c r="E20" s="5"/>
      <c r="F20" s="90"/>
      <c r="G20" s="3"/>
      <c r="I20" s="43"/>
      <c r="J20" s="45"/>
      <c r="K20" s="43"/>
      <c r="L20" s="69"/>
      <c r="M20" s="45"/>
      <c r="N20" s="30"/>
      <c r="O20" s="103"/>
      <c r="U20" s="1" t="s">
        <v>2</v>
      </c>
    </row>
    <row r="21" spans="1:21" x14ac:dyDescent="0.25">
      <c r="A21" s="10"/>
      <c r="B21" s="83" t="s">
        <v>19</v>
      </c>
      <c r="C21" s="129"/>
      <c r="D21" s="84">
        <v>0</v>
      </c>
      <c r="E21" s="6"/>
      <c r="F21" s="90"/>
      <c r="G21" s="3"/>
      <c r="I21" s="43"/>
      <c r="J21" s="45"/>
      <c r="K21" s="43"/>
      <c r="L21" s="69"/>
      <c r="M21" s="45"/>
      <c r="N21" s="30"/>
    </row>
    <row r="22" spans="1:21" hidden="1" x14ac:dyDescent="0.25">
      <c r="A22" s="10"/>
      <c r="B22" s="86" t="s">
        <v>52</v>
      </c>
      <c r="C22" s="129"/>
      <c r="D22" s="84">
        <v>0</v>
      </c>
      <c r="E22" s="5"/>
      <c r="F22" s="90"/>
      <c r="G22" s="3"/>
      <c r="I22" s="43"/>
      <c r="J22" s="45"/>
      <c r="K22" s="43"/>
      <c r="L22" s="69"/>
      <c r="M22" s="45"/>
      <c r="N22" s="30"/>
    </row>
    <row r="23" spans="1:21" hidden="1" x14ac:dyDescent="0.25">
      <c r="A23" s="10"/>
      <c r="B23" s="96" t="s">
        <v>53</v>
      </c>
      <c r="C23" s="129"/>
      <c r="D23" s="84">
        <v>0</v>
      </c>
      <c r="E23" s="5"/>
      <c r="F23" s="91"/>
      <c r="G23" s="3"/>
      <c r="I23" s="43"/>
      <c r="J23" s="45"/>
      <c r="K23" s="43"/>
      <c r="L23" s="69"/>
      <c r="M23" s="45"/>
      <c r="N23" s="30"/>
    </row>
    <row r="24" spans="1:21" x14ac:dyDescent="0.25">
      <c r="A24" s="8">
        <v>4220</v>
      </c>
      <c r="B24" s="97" t="s">
        <v>55</v>
      </c>
      <c r="C24" s="102">
        <v>2417</v>
      </c>
      <c r="D24" s="101">
        <v>1956.97</v>
      </c>
      <c r="E24" s="2">
        <f>D24/C24*100</f>
        <v>80.966901117087303</v>
      </c>
      <c r="F24" s="91"/>
      <c r="G24" s="3"/>
      <c r="I24" s="43"/>
      <c r="J24" s="45"/>
      <c r="K24" s="43"/>
      <c r="L24" s="69"/>
      <c r="M24" s="45"/>
      <c r="N24" s="30"/>
      <c r="O24" s="139"/>
      <c r="Q24" s="30"/>
    </row>
    <row r="25" spans="1:21" x14ac:dyDescent="0.25">
      <c r="A25" s="7">
        <v>4240</v>
      </c>
      <c r="B25" s="17" t="s">
        <v>60</v>
      </c>
      <c r="C25" s="132">
        <v>0</v>
      </c>
      <c r="D25" s="52">
        <v>0</v>
      </c>
      <c r="E25" s="5" t="e">
        <f>D25/C25*100</f>
        <v>#DIV/0!</v>
      </c>
      <c r="F25" s="88"/>
      <c r="G25" s="3"/>
      <c r="I25" s="42"/>
      <c r="J25" s="44"/>
      <c r="K25" s="42"/>
      <c r="L25" s="68"/>
      <c r="M25" s="44"/>
      <c r="N25" s="100"/>
      <c r="O25" s="141"/>
      <c r="Q25" s="30"/>
    </row>
    <row r="26" spans="1:21" x14ac:dyDescent="0.25">
      <c r="A26" s="9">
        <v>4260</v>
      </c>
      <c r="B26" s="18" t="s">
        <v>20</v>
      </c>
      <c r="C26" s="126">
        <v>53950</v>
      </c>
      <c r="D26" s="48">
        <f>SUM(D27:D29)</f>
        <v>42331.89</v>
      </c>
      <c r="E26" s="4">
        <f>D26/C26*100</f>
        <v>78.465041705282673</v>
      </c>
      <c r="F26" s="89">
        <v>6627.51</v>
      </c>
      <c r="G26" s="3"/>
      <c r="I26" s="42"/>
      <c r="J26" s="44"/>
      <c r="K26" s="42"/>
      <c r="L26" s="68"/>
      <c r="M26" s="44"/>
      <c r="N26" s="100"/>
      <c r="O26" s="142"/>
      <c r="P26" s="103"/>
      <c r="Q26" s="30"/>
    </row>
    <row r="27" spans="1:21" x14ac:dyDescent="0.25">
      <c r="A27" s="10"/>
      <c r="B27" s="15" t="s">
        <v>21</v>
      </c>
      <c r="C27" s="127"/>
      <c r="D27" s="49">
        <v>10792.24</v>
      </c>
      <c r="E27" s="27"/>
      <c r="F27" s="90"/>
      <c r="G27" s="3"/>
      <c r="I27" s="56"/>
      <c r="J27" s="45"/>
      <c r="K27" s="43"/>
      <c r="L27" s="69"/>
      <c r="M27" s="45"/>
      <c r="N27" s="100"/>
      <c r="O27" s="141"/>
    </row>
    <row r="28" spans="1:21" x14ac:dyDescent="0.25">
      <c r="A28" s="10"/>
      <c r="B28" s="16" t="s">
        <v>22</v>
      </c>
      <c r="C28" s="128"/>
      <c r="D28" s="50">
        <v>31360.57</v>
      </c>
      <c r="E28" s="28"/>
      <c r="F28" s="90"/>
      <c r="G28" s="3"/>
      <c r="I28" s="56"/>
      <c r="J28" s="45"/>
      <c r="K28" s="43"/>
      <c r="L28" s="69"/>
      <c r="M28" s="45"/>
      <c r="N28" s="100"/>
      <c r="O28" s="141"/>
    </row>
    <row r="29" spans="1:21" x14ac:dyDescent="0.25">
      <c r="A29" s="10"/>
      <c r="B29" s="83" t="s">
        <v>23</v>
      </c>
      <c r="C29" s="129"/>
      <c r="D29" s="84">
        <v>179.08</v>
      </c>
      <c r="E29" s="104"/>
      <c r="F29" s="90"/>
      <c r="G29" s="3"/>
      <c r="I29" s="56"/>
      <c r="J29" s="45"/>
      <c r="K29" s="43"/>
      <c r="L29" s="69"/>
      <c r="M29" s="45"/>
      <c r="N29" s="100"/>
      <c r="O29" s="141"/>
    </row>
    <row r="30" spans="1:21" x14ac:dyDescent="0.25">
      <c r="A30" s="8">
        <v>4270</v>
      </c>
      <c r="B30" s="12" t="s">
        <v>24</v>
      </c>
      <c r="C30" s="102">
        <v>0</v>
      </c>
      <c r="D30" s="47">
        <v>0</v>
      </c>
      <c r="E30" s="2">
        <v>0</v>
      </c>
      <c r="F30" s="88"/>
      <c r="G30" s="3"/>
      <c r="I30" s="42"/>
      <c r="J30" s="44"/>
      <c r="K30" s="42"/>
      <c r="L30" s="68"/>
      <c r="M30" s="44"/>
      <c r="N30" s="30"/>
      <c r="O30" s="139"/>
      <c r="Q30" s="30"/>
    </row>
    <row r="31" spans="1:21" x14ac:dyDescent="0.25">
      <c r="A31" s="8">
        <v>4280</v>
      </c>
      <c r="B31" s="12" t="s">
        <v>25</v>
      </c>
      <c r="C31" s="102">
        <v>660</v>
      </c>
      <c r="D31" s="47">
        <v>622.4</v>
      </c>
      <c r="E31" s="4">
        <f>D31/C31*100</f>
        <v>94.303030303030297</v>
      </c>
      <c r="F31" s="89"/>
      <c r="G31" s="3"/>
      <c r="I31" s="42"/>
      <c r="J31" s="44"/>
      <c r="K31" s="42"/>
      <c r="L31" s="68"/>
      <c r="M31" s="44"/>
      <c r="N31" s="30"/>
      <c r="O31" s="139"/>
      <c r="Q31" s="30"/>
    </row>
    <row r="32" spans="1:21" x14ac:dyDescent="0.25">
      <c r="A32" s="9">
        <v>4300</v>
      </c>
      <c r="B32" s="20" t="s">
        <v>26</v>
      </c>
      <c r="C32" s="126">
        <v>50000</v>
      </c>
      <c r="D32" s="48">
        <f>SUM(D33:D46)</f>
        <v>47386.83</v>
      </c>
      <c r="E32" s="4">
        <f>D32/C32*100</f>
        <v>94.773660000000007</v>
      </c>
      <c r="F32" s="89">
        <v>60.27</v>
      </c>
      <c r="G32" s="3"/>
      <c r="I32" s="42"/>
      <c r="J32" s="44"/>
      <c r="K32" s="42"/>
      <c r="L32" s="68"/>
      <c r="M32" s="44"/>
      <c r="N32" s="30"/>
      <c r="O32" s="140"/>
      <c r="Q32" s="30"/>
    </row>
    <row r="33" spans="1:17" x14ac:dyDescent="0.25">
      <c r="A33" s="10"/>
      <c r="B33" s="21" t="s">
        <v>27</v>
      </c>
      <c r="C33" s="127"/>
      <c r="D33" s="49">
        <v>6.3</v>
      </c>
      <c r="E33" s="5"/>
      <c r="F33" s="90"/>
      <c r="G33" s="3"/>
      <c r="I33" s="43"/>
      <c r="J33" s="45"/>
      <c r="K33" s="43"/>
      <c r="L33" s="69"/>
      <c r="M33" s="45"/>
      <c r="N33" s="30"/>
      <c r="O33" s="139"/>
    </row>
    <row r="34" spans="1:17" ht="16.5" customHeight="1" x14ac:dyDescent="0.25">
      <c r="A34" s="10"/>
      <c r="B34" s="22" t="s">
        <v>28</v>
      </c>
      <c r="C34" s="128"/>
      <c r="D34" s="50">
        <v>0</v>
      </c>
      <c r="E34" s="5"/>
      <c r="F34" s="90"/>
      <c r="G34" s="3"/>
      <c r="I34" s="43"/>
      <c r="J34" s="45"/>
      <c r="K34" s="43"/>
      <c r="L34" s="69"/>
      <c r="M34" s="45"/>
      <c r="N34" s="30"/>
      <c r="O34" s="139"/>
    </row>
    <row r="35" spans="1:17" x14ac:dyDescent="0.25">
      <c r="A35" s="10"/>
      <c r="B35" s="22" t="s">
        <v>29</v>
      </c>
      <c r="C35" s="128"/>
      <c r="D35" s="50">
        <v>0</v>
      </c>
      <c r="E35" s="5"/>
      <c r="F35" s="90"/>
      <c r="G35" s="3"/>
      <c r="I35" s="43"/>
      <c r="J35" s="45"/>
      <c r="K35" s="43"/>
      <c r="L35" s="69"/>
      <c r="M35" s="45"/>
      <c r="N35" s="30"/>
    </row>
    <row r="36" spans="1:17" x14ac:dyDescent="0.25">
      <c r="A36" s="10"/>
      <c r="B36" s="22" t="s">
        <v>30</v>
      </c>
      <c r="C36" s="128"/>
      <c r="D36" s="50">
        <v>5118.26</v>
      </c>
      <c r="E36" s="5"/>
      <c r="F36" s="90"/>
      <c r="G36" s="3"/>
      <c r="I36" s="43"/>
      <c r="J36" s="45"/>
      <c r="K36" s="43"/>
      <c r="L36" s="69"/>
      <c r="M36" s="45"/>
      <c r="N36" s="30"/>
    </row>
    <row r="37" spans="1:17" x14ac:dyDescent="0.25">
      <c r="A37" s="10"/>
      <c r="B37" s="22" t="s">
        <v>31</v>
      </c>
      <c r="C37" s="128"/>
      <c r="D37" s="50">
        <v>4762.46</v>
      </c>
      <c r="E37" s="5"/>
      <c r="F37" s="90"/>
      <c r="G37" s="3"/>
      <c r="I37" s="43"/>
      <c r="J37" s="45"/>
      <c r="K37" s="43"/>
      <c r="L37" s="69"/>
      <c r="M37" s="45"/>
      <c r="N37" s="30"/>
    </row>
    <row r="38" spans="1:17" x14ac:dyDescent="0.25">
      <c r="A38" s="10"/>
      <c r="B38" s="22" t="s">
        <v>32</v>
      </c>
      <c r="C38" s="128"/>
      <c r="D38" s="50">
        <v>8096.49</v>
      </c>
      <c r="E38" s="5"/>
      <c r="F38" s="90"/>
      <c r="G38" s="3"/>
      <c r="I38" s="43"/>
      <c r="J38" s="45"/>
      <c r="K38" s="43"/>
      <c r="L38" s="69"/>
      <c r="M38" s="45"/>
      <c r="N38" s="30"/>
      <c r="O38" s="103"/>
    </row>
    <row r="39" spans="1:17" x14ac:dyDescent="0.25">
      <c r="A39" s="35"/>
      <c r="B39" s="22" t="s">
        <v>49</v>
      </c>
      <c r="C39" s="128"/>
      <c r="D39" s="50">
        <v>8103.61</v>
      </c>
      <c r="E39" s="5"/>
      <c r="F39" s="90"/>
      <c r="G39" s="3"/>
      <c r="I39" s="43"/>
      <c r="J39" s="45"/>
      <c r="K39" s="43"/>
      <c r="L39" s="69"/>
      <c r="M39" s="45"/>
      <c r="N39" s="30"/>
    </row>
    <row r="40" spans="1:17" x14ac:dyDescent="0.25">
      <c r="A40" s="10"/>
      <c r="B40" s="22" t="s">
        <v>14</v>
      </c>
      <c r="C40" s="128"/>
      <c r="D40" s="50">
        <v>21218.99</v>
      </c>
      <c r="E40" s="5"/>
      <c r="F40" s="90"/>
      <c r="G40" s="3"/>
      <c r="I40" s="43"/>
      <c r="J40" s="45"/>
      <c r="K40" s="43"/>
      <c r="L40" s="69"/>
      <c r="M40" s="45"/>
      <c r="N40" s="30"/>
    </row>
    <row r="41" spans="1:17" x14ac:dyDescent="0.25">
      <c r="A41" s="10"/>
      <c r="B41" s="22" t="s">
        <v>33</v>
      </c>
      <c r="C41" s="128"/>
      <c r="D41" s="50">
        <v>0</v>
      </c>
      <c r="E41" s="5"/>
      <c r="F41" s="90"/>
      <c r="G41" s="3"/>
      <c r="I41" s="43"/>
      <c r="J41" s="45"/>
      <c r="K41" s="43"/>
      <c r="L41" s="69"/>
      <c r="M41" s="45"/>
      <c r="N41" s="30"/>
    </row>
    <row r="42" spans="1:17" x14ac:dyDescent="0.25">
      <c r="A42" s="10"/>
      <c r="B42" s="22" t="s">
        <v>34</v>
      </c>
      <c r="C42" s="128"/>
      <c r="D42" s="50">
        <v>61.44</v>
      </c>
      <c r="E42" s="5"/>
      <c r="F42" s="90"/>
      <c r="G42" s="3"/>
      <c r="I42" s="43"/>
      <c r="J42" s="45"/>
      <c r="K42" s="43"/>
      <c r="L42" s="69"/>
      <c r="M42" s="45"/>
      <c r="N42" s="30"/>
    </row>
    <row r="43" spans="1:17" x14ac:dyDescent="0.25">
      <c r="A43" s="10"/>
      <c r="B43" s="22" t="s">
        <v>35</v>
      </c>
      <c r="C43" s="128"/>
      <c r="D43" s="50">
        <v>0</v>
      </c>
      <c r="E43" s="5"/>
      <c r="F43" s="90"/>
      <c r="G43" s="3"/>
      <c r="I43" s="43"/>
      <c r="J43" s="45"/>
      <c r="K43" s="43"/>
      <c r="L43" s="69"/>
      <c r="M43" s="45"/>
      <c r="N43" s="30"/>
    </row>
    <row r="44" spans="1:17" x14ac:dyDescent="0.25">
      <c r="A44" s="10"/>
      <c r="B44" s="95" t="s">
        <v>36</v>
      </c>
      <c r="C44" s="129"/>
      <c r="D44" s="84">
        <v>19.28</v>
      </c>
      <c r="E44" s="5"/>
      <c r="F44" s="90"/>
      <c r="G44" s="3"/>
      <c r="I44" s="43"/>
      <c r="J44" s="45"/>
      <c r="K44" s="43"/>
      <c r="L44" s="69"/>
      <c r="M44" s="45"/>
      <c r="N44" s="30"/>
    </row>
    <row r="45" spans="1:17" x14ac:dyDescent="0.25">
      <c r="A45" s="10"/>
      <c r="B45" s="95" t="s">
        <v>56</v>
      </c>
      <c r="C45" s="129"/>
      <c r="D45" s="84">
        <v>0</v>
      </c>
      <c r="E45" s="5"/>
      <c r="F45" s="90"/>
      <c r="G45" s="3"/>
      <c r="I45" s="43"/>
      <c r="J45" s="45"/>
      <c r="K45" s="43"/>
      <c r="L45" s="69"/>
      <c r="M45" s="45"/>
      <c r="N45" s="30"/>
    </row>
    <row r="46" spans="1:17" x14ac:dyDescent="0.25">
      <c r="A46" s="7"/>
      <c r="B46" s="23" t="s">
        <v>57</v>
      </c>
      <c r="C46" s="130"/>
      <c r="D46" s="51">
        <v>0</v>
      </c>
      <c r="E46" s="6"/>
      <c r="F46" s="91"/>
      <c r="G46" s="3"/>
      <c r="I46" s="43"/>
      <c r="J46" s="45"/>
      <c r="K46" s="43"/>
      <c r="L46" s="69"/>
      <c r="M46" s="45"/>
      <c r="N46" s="30"/>
    </row>
    <row r="47" spans="1:17" x14ac:dyDescent="0.25">
      <c r="A47" s="10">
        <v>4360</v>
      </c>
      <c r="B47" s="29" t="s">
        <v>37</v>
      </c>
      <c r="C47" s="131">
        <v>3160</v>
      </c>
      <c r="D47" s="53">
        <f>SUM(D48:D50)</f>
        <v>3092.36</v>
      </c>
      <c r="E47" s="5">
        <f>D47/C47*100</f>
        <v>97.859493670886081</v>
      </c>
      <c r="F47" s="90"/>
      <c r="G47" s="3"/>
      <c r="I47" s="42"/>
      <c r="J47" s="44"/>
      <c r="K47" s="42"/>
      <c r="L47" s="68"/>
      <c r="M47" s="44"/>
      <c r="N47" s="30"/>
      <c r="O47" s="140"/>
      <c r="Q47" s="30"/>
    </row>
    <row r="48" spans="1:17" x14ac:dyDescent="0.25">
      <c r="A48" s="10"/>
      <c r="B48" s="21" t="s">
        <v>38</v>
      </c>
      <c r="C48" s="127"/>
      <c r="D48" s="49">
        <v>1340.48</v>
      </c>
      <c r="E48" s="5"/>
      <c r="F48" s="90"/>
      <c r="G48" s="3"/>
      <c r="I48" s="43"/>
      <c r="J48" s="45"/>
      <c r="K48" s="43"/>
      <c r="L48" s="69"/>
      <c r="M48" s="45"/>
      <c r="N48" s="30"/>
    </row>
    <row r="49" spans="1:17" x14ac:dyDescent="0.25">
      <c r="A49" s="10"/>
      <c r="B49" s="22" t="s">
        <v>39</v>
      </c>
      <c r="C49" s="128"/>
      <c r="D49" s="50">
        <v>635.88</v>
      </c>
      <c r="E49" s="5"/>
      <c r="F49" s="90"/>
      <c r="G49" s="3"/>
      <c r="I49" s="43"/>
      <c r="J49" s="45"/>
      <c r="K49" s="43"/>
      <c r="L49" s="69"/>
      <c r="M49" s="45"/>
      <c r="N49" s="30"/>
      <c r="O49" s="103"/>
    </row>
    <row r="50" spans="1:17" x14ac:dyDescent="0.25">
      <c r="A50" s="7"/>
      <c r="B50" s="23" t="s">
        <v>40</v>
      </c>
      <c r="C50" s="130"/>
      <c r="D50" s="51">
        <v>1116</v>
      </c>
      <c r="E50" s="6"/>
      <c r="F50" s="91"/>
      <c r="G50" s="3"/>
      <c r="I50" s="43"/>
      <c r="J50" s="45"/>
      <c r="K50" s="43"/>
      <c r="L50" s="69"/>
      <c r="M50" s="45"/>
      <c r="N50" s="30"/>
    </row>
    <row r="51" spans="1:17" x14ac:dyDescent="0.25">
      <c r="A51" s="7">
        <v>4390</v>
      </c>
      <c r="B51" s="19" t="s">
        <v>41</v>
      </c>
      <c r="C51" s="132">
        <v>1129</v>
      </c>
      <c r="D51" s="52">
        <v>1128.96</v>
      </c>
      <c r="E51" s="6">
        <f t="shared" ref="E51:E60" si="1">D51/C51*100</f>
        <v>99.996457041629753</v>
      </c>
      <c r="F51" s="88"/>
      <c r="G51" s="3"/>
      <c r="I51" s="42"/>
      <c r="J51" s="44"/>
      <c r="K51" s="42"/>
      <c r="L51" s="68"/>
      <c r="M51" s="44"/>
      <c r="N51" s="30"/>
      <c r="Q51" s="30"/>
    </row>
    <row r="52" spans="1:17" x14ac:dyDescent="0.25">
      <c r="A52" s="8">
        <v>4410</v>
      </c>
      <c r="B52" s="12" t="s">
        <v>42</v>
      </c>
      <c r="C52" s="102">
        <v>3700</v>
      </c>
      <c r="D52" s="47">
        <v>3493.12</v>
      </c>
      <c r="E52" s="2">
        <f t="shared" si="1"/>
        <v>94.408648648648636</v>
      </c>
      <c r="F52" s="88"/>
      <c r="G52" s="3"/>
      <c r="I52" s="42"/>
      <c r="J52" s="44"/>
      <c r="K52" s="42"/>
      <c r="L52" s="68"/>
      <c r="M52" s="44"/>
      <c r="N52" s="30"/>
      <c r="O52" s="103"/>
      <c r="P52" s="103"/>
      <c r="Q52" s="30"/>
    </row>
    <row r="53" spans="1:17" x14ac:dyDescent="0.25">
      <c r="A53" s="8">
        <v>4430</v>
      </c>
      <c r="B53" s="12" t="s">
        <v>43</v>
      </c>
      <c r="C53" s="102">
        <v>1150</v>
      </c>
      <c r="D53" s="47">
        <v>1145.8599999999999</v>
      </c>
      <c r="E53" s="2">
        <f t="shared" si="1"/>
        <v>99.64</v>
      </c>
      <c r="F53" s="88">
        <v>9.68</v>
      </c>
      <c r="G53" s="3"/>
      <c r="I53" s="42"/>
      <c r="J53" s="44"/>
      <c r="K53" s="42"/>
      <c r="L53" s="68"/>
      <c r="M53" s="44"/>
      <c r="N53" s="30"/>
      <c r="O53" s="103"/>
      <c r="Q53" s="30"/>
    </row>
    <row r="54" spans="1:17" x14ac:dyDescent="0.25">
      <c r="A54" s="8">
        <v>4440</v>
      </c>
      <c r="B54" s="12" t="s">
        <v>44</v>
      </c>
      <c r="C54" s="102">
        <v>16154</v>
      </c>
      <c r="D54" s="101">
        <v>16153.76</v>
      </c>
      <c r="E54" s="38">
        <f t="shared" si="1"/>
        <v>99.998514299863814</v>
      </c>
      <c r="F54" s="92"/>
      <c r="G54" s="39"/>
      <c r="H54" s="34"/>
      <c r="I54" s="42"/>
      <c r="J54" s="44"/>
      <c r="K54" s="42"/>
      <c r="L54" s="68"/>
      <c r="M54" s="44"/>
      <c r="N54" s="30"/>
      <c r="O54" s="103"/>
      <c r="Q54" s="30"/>
    </row>
    <row r="55" spans="1:17" x14ac:dyDescent="0.25">
      <c r="A55" s="8">
        <v>4480</v>
      </c>
      <c r="B55" s="12" t="s">
        <v>45</v>
      </c>
      <c r="C55" s="102">
        <v>368</v>
      </c>
      <c r="D55" s="47">
        <v>368</v>
      </c>
      <c r="E55" s="2">
        <f t="shared" si="1"/>
        <v>100</v>
      </c>
      <c r="F55" s="88"/>
      <c r="G55" s="3"/>
      <c r="I55" s="42"/>
      <c r="J55" s="44"/>
      <c r="K55" s="42"/>
      <c r="L55" s="68"/>
      <c r="M55" s="44"/>
      <c r="N55" s="30"/>
      <c r="O55" s="103"/>
      <c r="Q55" s="30"/>
    </row>
    <row r="56" spans="1:17" x14ac:dyDescent="0.25">
      <c r="A56" s="8">
        <v>4530</v>
      </c>
      <c r="B56" s="12" t="s">
        <v>51</v>
      </c>
      <c r="C56" s="102">
        <v>16130</v>
      </c>
      <c r="D56" s="47">
        <v>15064.3</v>
      </c>
      <c r="E56" s="2">
        <f t="shared" si="1"/>
        <v>93.393056416614996</v>
      </c>
      <c r="F56" s="88"/>
      <c r="G56" s="55"/>
      <c r="I56" s="42"/>
      <c r="J56" s="44"/>
      <c r="K56" s="80"/>
      <c r="L56" s="68"/>
      <c r="M56" s="44"/>
      <c r="N56" s="100"/>
      <c r="O56" s="103"/>
      <c r="P56" s="103"/>
      <c r="Q56" s="30"/>
    </row>
    <row r="57" spans="1:17" x14ac:dyDescent="0.25">
      <c r="A57" s="8">
        <v>4700</v>
      </c>
      <c r="B57" s="12" t="s">
        <v>46</v>
      </c>
      <c r="C57" s="102">
        <v>1564</v>
      </c>
      <c r="D57" s="47">
        <v>923.17</v>
      </c>
      <c r="E57" s="2">
        <f t="shared" si="1"/>
        <v>59.026214833759582</v>
      </c>
      <c r="F57" s="88"/>
      <c r="G57" s="3"/>
      <c r="I57" s="42"/>
      <c r="J57" s="44"/>
      <c r="K57" s="42"/>
      <c r="L57" s="68"/>
      <c r="M57" s="44"/>
      <c r="N57" s="30"/>
      <c r="O57" s="103"/>
      <c r="Q57" s="30"/>
    </row>
    <row r="58" spans="1:17" x14ac:dyDescent="0.25">
      <c r="A58" s="8">
        <v>4710</v>
      </c>
      <c r="B58" s="12" t="s">
        <v>58</v>
      </c>
      <c r="C58" s="102">
        <v>0</v>
      </c>
      <c r="D58" s="47">
        <v>0</v>
      </c>
      <c r="E58" s="2" t="e">
        <f t="shared" si="1"/>
        <v>#DIV/0!</v>
      </c>
      <c r="F58" s="88"/>
      <c r="G58" s="3"/>
      <c r="I58" s="42"/>
      <c r="J58" s="44"/>
      <c r="K58" s="42"/>
      <c r="L58" s="68"/>
      <c r="M58" s="44"/>
      <c r="N58" s="30"/>
      <c r="Q58" s="30"/>
    </row>
    <row r="59" spans="1:17" x14ac:dyDescent="0.25">
      <c r="A59" s="8">
        <v>4720</v>
      </c>
      <c r="B59" s="12" t="s">
        <v>47</v>
      </c>
      <c r="C59" s="102">
        <v>0</v>
      </c>
      <c r="D59" s="47">
        <v>0</v>
      </c>
      <c r="E59" s="2" t="e">
        <f t="shared" si="1"/>
        <v>#DIV/0!</v>
      </c>
      <c r="F59" s="88"/>
      <c r="G59" s="3"/>
      <c r="I59" s="42"/>
      <c r="J59" s="44"/>
      <c r="K59" s="42"/>
      <c r="L59" s="68"/>
      <c r="M59" s="44"/>
      <c r="N59" s="30"/>
      <c r="Q59" s="30"/>
    </row>
    <row r="60" spans="1:17" ht="15.75" thickBot="1" x14ac:dyDescent="0.3">
      <c r="A60" s="9">
        <v>6140</v>
      </c>
      <c r="B60" s="24" t="s">
        <v>61</v>
      </c>
      <c r="C60" s="77">
        <v>0</v>
      </c>
      <c r="D60" s="48">
        <v>0</v>
      </c>
      <c r="E60" s="2" t="e">
        <f t="shared" si="1"/>
        <v>#DIV/0!</v>
      </c>
      <c r="F60" s="93"/>
      <c r="G60" s="3"/>
      <c r="I60" s="59"/>
      <c r="J60" s="60"/>
      <c r="K60" s="59"/>
      <c r="L60" s="70"/>
      <c r="M60" s="44"/>
      <c r="N60" s="30"/>
      <c r="Q60" s="30"/>
    </row>
    <row r="61" spans="1:17" ht="21.95" customHeight="1" thickBot="1" x14ac:dyDescent="0.3">
      <c r="A61" s="151" t="s">
        <v>48</v>
      </c>
      <c r="B61" s="152"/>
      <c r="C61" s="78">
        <f>SUM(C4:C60)</f>
        <v>730548</v>
      </c>
      <c r="D61" s="54">
        <f>D4+D5+D6+D7+D8+D9+D10+D25+D26+D30+D31+D32+D47+D51+D52+D53+D54+D55+D56+D57+D59+D60+D58+D24</f>
        <v>709278.91</v>
      </c>
      <c r="E61" s="36">
        <f>SUM(D61*100/C61)</f>
        <v>97.088611562826813</v>
      </c>
      <c r="F61" s="87">
        <f>SUM(F5+F6+F7+F8+F9+F10+F11+F26+F27+F31+F32+F33+F47+F51+F52+F53+F54+F55+F57+F59+F60)</f>
        <v>6697.4600000000009</v>
      </c>
      <c r="G61" s="25"/>
      <c r="H61" s="37"/>
      <c r="I61" s="57"/>
      <c r="J61" s="58"/>
      <c r="K61" s="57"/>
      <c r="L61" s="71"/>
      <c r="M61" s="66"/>
      <c r="N61" s="30"/>
      <c r="O61" s="138"/>
      <c r="P61" s="139"/>
      <c r="Q61" s="138"/>
    </row>
    <row r="62" spans="1:17" x14ac:dyDescent="0.25">
      <c r="B62" s="81"/>
      <c r="D62" s="33">
        <f>709278.91-D61</f>
        <v>0</v>
      </c>
      <c r="I62" s="30"/>
      <c r="J62" s="30"/>
      <c r="K62" s="30"/>
      <c r="L62" s="72"/>
      <c r="M62" s="30"/>
      <c r="N62" s="30"/>
      <c r="O62" s="105"/>
    </row>
    <row r="63" spans="1:17" x14ac:dyDescent="0.25">
      <c r="A63" s="11"/>
      <c r="B63" s="11"/>
      <c r="C63" s="79"/>
      <c r="H63" s="133"/>
      <c r="I63" s="100"/>
      <c r="J63" s="100"/>
      <c r="K63" s="100"/>
      <c r="L63" s="134"/>
      <c r="M63" s="100"/>
      <c r="N63" s="100"/>
    </row>
    <row r="64" spans="1:17" x14ac:dyDescent="0.25">
      <c r="A64" s="11" t="s">
        <v>62</v>
      </c>
      <c r="B64" s="11"/>
      <c r="H64" s="133"/>
      <c r="I64" s="100"/>
      <c r="J64" s="100"/>
      <c r="K64" s="100"/>
      <c r="L64" s="134"/>
      <c r="M64" s="100"/>
      <c r="N64" s="100"/>
      <c r="O64" s="105"/>
    </row>
    <row r="65" spans="2:21" x14ac:dyDescent="0.25">
      <c r="B65" s="81"/>
      <c r="I65" s="30"/>
      <c r="J65" s="30"/>
      <c r="K65" s="30"/>
      <c r="L65" s="72"/>
      <c r="M65" s="61"/>
      <c r="N65" s="30"/>
      <c r="O65" s="105"/>
      <c r="Q65" s="105"/>
    </row>
    <row r="66" spans="2:21" ht="19.5" thickBot="1" x14ac:dyDescent="0.3">
      <c r="B66" s="82"/>
      <c r="C66" s="135"/>
      <c r="D66" s="136"/>
      <c r="I66" s="30"/>
      <c r="J66" s="30"/>
      <c r="K66" s="30"/>
      <c r="L66" s="72"/>
      <c r="M66" s="62"/>
      <c r="N66" s="30"/>
      <c r="O66" s="125"/>
      <c r="P66" s="107"/>
      <c r="Q66" s="108"/>
      <c r="R66" s="108"/>
      <c r="S66" s="108"/>
      <c r="T66" s="108"/>
      <c r="U66" s="108"/>
    </row>
    <row r="67" spans="2:21" ht="19.5" thickBot="1" x14ac:dyDescent="0.3">
      <c r="C67" s="1"/>
      <c r="D67" s="1"/>
      <c r="H67" s="98"/>
      <c r="I67" s="30"/>
      <c r="J67" s="30"/>
      <c r="K67" s="30"/>
      <c r="L67" s="73"/>
      <c r="M67" s="61"/>
      <c r="N67" s="30"/>
      <c r="P67" s="109"/>
      <c r="Q67" s="108"/>
      <c r="R67" s="108"/>
      <c r="S67" s="108"/>
      <c r="T67" s="108"/>
      <c r="U67" s="108"/>
    </row>
    <row r="68" spans="2:21" ht="18.75" x14ac:dyDescent="0.25">
      <c r="C68" s="1"/>
      <c r="D68" s="1"/>
      <c r="H68" s="98"/>
      <c r="I68" s="30"/>
      <c r="J68" s="30"/>
      <c r="K68" s="30"/>
      <c r="L68" s="72"/>
      <c r="M68" s="61"/>
      <c r="N68" s="30"/>
      <c r="P68" s="110"/>
      <c r="Q68" s="108"/>
      <c r="R68" s="108"/>
      <c r="S68" s="108"/>
      <c r="T68" s="108"/>
      <c r="U68" s="108"/>
    </row>
    <row r="69" spans="2:21" ht="18.75" x14ac:dyDescent="0.25">
      <c r="C69" s="1"/>
      <c r="H69" s="98"/>
      <c r="I69" s="30"/>
      <c r="J69" s="30"/>
      <c r="K69" s="30"/>
      <c r="L69" s="72"/>
      <c r="M69" s="61"/>
      <c r="N69" s="30"/>
      <c r="P69" s="108"/>
      <c r="Q69" s="108"/>
      <c r="R69" s="108"/>
      <c r="S69" s="108"/>
      <c r="T69" s="108"/>
      <c r="U69" s="108"/>
    </row>
    <row r="70" spans="2:21" ht="18.75" x14ac:dyDescent="0.25">
      <c r="C70" s="1"/>
      <c r="H70" s="98"/>
      <c r="I70" s="30"/>
      <c r="J70" s="30"/>
      <c r="K70" s="30"/>
      <c r="L70" s="72"/>
      <c r="M70" s="30"/>
      <c r="N70" s="30"/>
      <c r="P70" s="108"/>
      <c r="Q70" s="108"/>
      <c r="R70" s="108"/>
      <c r="S70" s="108"/>
      <c r="T70" s="108"/>
      <c r="U70" s="111"/>
    </row>
    <row r="71" spans="2:21" ht="18.75" x14ac:dyDescent="0.25">
      <c r="C71" s="1"/>
      <c r="D71" s="30"/>
      <c r="H71" s="98"/>
      <c r="I71" s="30"/>
      <c r="J71" s="30"/>
      <c r="K71" s="30"/>
      <c r="L71" s="72"/>
      <c r="M71" s="30"/>
      <c r="N71" s="30"/>
      <c r="P71" s="108"/>
      <c r="Q71" s="108"/>
      <c r="R71" s="108"/>
      <c r="S71" s="108"/>
      <c r="T71" s="108"/>
      <c r="U71" s="108"/>
    </row>
    <row r="72" spans="2:21" ht="18.75" x14ac:dyDescent="0.25">
      <c r="C72" s="1"/>
      <c r="D72" s="1"/>
      <c r="H72" s="98"/>
      <c r="I72" s="30"/>
      <c r="J72" s="30"/>
      <c r="K72" s="30"/>
      <c r="L72" s="72"/>
      <c r="M72" s="30"/>
      <c r="N72" s="30"/>
      <c r="P72" s="108"/>
      <c r="Q72" s="108"/>
      <c r="R72" s="108"/>
      <c r="S72" s="108"/>
      <c r="T72" s="108"/>
      <c r="U72" s="108"/>
    </row>
    <row r="73" spans="2:21" ht="18.75" x14ac:dyDescent="0.25">
      <c r="P73" s="108"/>
      <c r="Q73" s="108"/>
      <c r="R73" s="108"/>
      <c r="S73" s="108"/>
      <c r="T73" s="108"/>
      <c r="U73" s="108"/>
    </row>
    <row r="74" spans="2:21" ht="18.75" x14ac:dyDescent="0.25">
      <c r="P74" s="108"/>
      <c r="Q74" s="108"/>
      <c r="R74" s="108"/>
      <c r="S74" s="108"/>
      <c r="T74" s="108"/>
      <c r="U74" s="108"/>
    </row>
    <row r="75" spans="2:21" ht="18.75" x14ac:dyDescent="0.25">
      <c r="P75" s="108"/>
      <c r="Q75" s="108"/>
      <c r="R75" s="108"/>
      <c r="S75" s="108"/>
      <c r="T75" s="108"/>
      <c r="U75" s="108"/>
    </row>
    <row r="76" spans="2:21" ht="18.75" x14ac:dyDescent="0.25">
      <c r="P76" s="108"/>
      <c r="Q76" s="108"/>
      <c r="R76" s="108"/>
      <c r="S76" s="112"/>
      <c r="T76" s="108"/>
      <c r="U76" s="108"/>
    </row>
    <row r="77" spans="2:21" ht="18.75" x14ac:dyDescent="0.3">
      <c r="P77" s="108"/>
      <c r="Q77" s="113"/>
      <c r="R77" s="114"/>
      <c r="S77" s="108"/>
      <c r="T77" s="108"/>
      <c r="U77" s="108"/>
    </row>
    <row r="78" spans="2:21" ht="18.75" x14ac:dyDescent="0.25">
      <c r="P78" s="115"/>
      <c r="Q78" s="108"/>
      <c r="R78" s="108"/>
      <c r="S78" s="108"/>
      <c r="T78" s="108"/>
      <c r="U78" s="108"/>
    </row>
    <row r="79" spans="2:21" ht="18.75" x14ac:dyDescent="0.25">
      <c r="P79" s="108"/>
      <c r="Q79" s="108"/>
      <c r="R79" s="108"/>
      <c r="S79" s="112"/>
      <c r="T79" s="108"/>
      <c r="U79" s="108"/>
    </row>
    <row r="80" spans="2:21" ht="18.75" x14ac:dyDescent="0.25">
      <c r="P80" s="108"/>
      <c r="Q80" s="108"/>
      <c r="R80" s="108"/>
      <c r="S80" s="112"/>
      <c r="T80" s="108"/>
      <c r="U80" s="108"/>
    </row>
    <row r="81" spans="16:21" ht="18.75" x14ac:dyDescent="0.25">
      <c r="P81" s="108"/>
      <c r="Q81" s="108"/>
      <c r="R81" s="108"/>
      <c r="S81" s="112"/>
      <c r="T81" s="108"/>
      <c r="U81" s="108"/>
    </row>
    <row r="82" spans="16:21" ht="18.75" x14ac:dyDescent="0.25">
      <c r="P82" s="108"/>
      <c r="Q82" s="108"/>
      <c r="R82" s="108"/>
      <c r="S82" s="112"/>
      <c r="T82" s="108"/>
      <c r="U82" s="108"/>
    </row>
    <row r="83" spans="16:21" ht="18.75" x14ac:dyDescent="0.25">
      <c r="P83" s="108"/>
      <c r="Q83" s="108"/>
      <c r="R83" s="108"/>
      <c r="S83" s="112"/>
      <c r="T83" s="108"/>
      <c r="U83" s="108"/>
    </row>
    <row r="84" spans="16:21" ht="18.75" x14ac:dyDescent="0.25">
      <c r="P84" s="108"/>
      <c r="Q84" s="108"/>
      <c r="R84" s="108"/>
      <c r="S84" s="112"/>
      <c r="T84" s="108"/>
      <c r="U84" s="108"/>
    </row>
    <row r="85" spans="16:21" ht="18.75" x14ac:dyDescent="0.25">
      <c r="P85" s="108"/>
      <c r="Q85" s="108"/>
      <c r="R85" s="108"/>
      <c r="S85" s="112"/>
      <c r="T85" s="108"/>
      <c r="U85" s="108"/>
    </row>
    <row r="86" spans="16:21" ht="18.75" x14ac:dyDescent="0.25">
      <c r="P86" s="108"/>
      <c r="Q86" s="108"/>
      <c r="R86" s="108"/>
      <c r="S86" s="112"/>
      <c r="T86" s="108"/>
      <c r="U86" s="108"/>
    </row>
    <row r="87" spans="16:21" ht="18.75" x14ac:dyDescent="0.25">
      <c r="P87" s="108"/>
      <c r="Q87" s="108"/>
      <c r="R87" s="108"/>
      <c r="S87" s="112"/>
      <c r="T87" s="108"/>
      <c r="U87" s="108"/>
    </row>
    <row r="88" spans="16:21" ht="18.75" x14ac:dyDescent="0.25">
      <c r="P88" s="108"/>
      <c r="Q88" s="108"/>
      <c r="R88" s="108"/>
      <c r="S88" s="116"/>
      <c r="T88" s="108"/>
      <c r="U88" s="108"/>
    </row>
    <row r="89" spans="16:21" ht="18.75" x14ac:dyDescent="0.25">
      <c r="P89" s="117"/>
      <c r="Q89" s="108"/>
      <c r="R89" s="108"/>
      <c r="S89" s="108"/>
      <c r="T89" s="108"/>
      <c r="U89" s="108"/>
    </row>
    <row r="90" spans="16:21" ht="18.75" x14ac:dyDescent="0.25">
      <c r="P90" s="108"/>
      <c r="Q90" s="108"/>
      <c r="R90" s="108"/>
      <c r="S90" s="108"/>
      <c r="T90" s="108"/>
      <c r="U90" s="108"/>
    </row>
    <row r="91" spans="16:21" ht="18.75" x14ac:dyDescent="0.25">
      <c r="P91" s="108"/>
      <c r="Q91" s="108"/>
      <c r="R91" s="108"/>
      <c r="S91" s="108"/>
      <c r="T91" s="108"/>
      <c r="U91" s="108"/>
    </row>
    <row r="92" spans="16:21" ht="18.75" x14ac:dyDescent="0.25">
      <c r="P92" s="108"/>
      <c r="Q92" s="108"/>
      <c r="R92" s="108"/>
      <c r="S92" s="108"/>
      <c r="T92" s="108"/>
      <c r="U92" s="108"/>
    </row>
    <row r="93" spans="16:21" ht="18.75" x14ac:dyDescent="0.25">
      <c r="P93" s="108"/>
      <c r="Q93" s="108"/>
      <c r="R93" s="108"/>
      <c r="S93" s="108"/>
      <c r="T93" s="108"/>
      <c r="U93" s="111"/>
    </row>
    <row r="94" spans="16:21" ht="18.75" x14ac:dyDescent="0.25">
      <c r="P94" s="108"/>
      <c r="Q94" s="108"/>
      <c r="R94" s="108"/>
      <c r="S94" s="108"/>
      <c r="T94" s="108"/>
      <c r="U94" s="111"/>
    </row>
    <row r="95" spans="16:21" ht="18.75" x14ac:dyDescent="0.25">
      <c r="P95" s="108"/>
      <c r="Q95" s="108"/>
      <c r="R95" s="108"/>
      <c r="S95" s="108"/>
      <c r="T95" s="108"/>
      <c r="U95" s="111"/>
    </row>
    <row r="96" spans="16:21" ht="18.75" x14ac:dyDescent="0.25">
      <c r="P96" s="108"/>
      <c r="Q96" s="108"/>
      <c r="R96" s="108"/>
      <c r="S96" s="108"/>
      <c r="T96" s="108"/>
      <c r="U96" s="111"/>
    </row>
    <row r="97" spans="16:21" ht="18.75" x14ac:dyDescent="0.25">
      <c r="P97" s="117"/>
      <c r="Q97" s="108"/>
      <c r="R97" s="108"/>
      <c r="S97" s="117"/>
      <c r="T97" s="108"/>
      <c r="U97" s="108"/>
    </row>
    <row r="98" spans="16:21" ht="18.75" x14ac:dyDescent="0.25">
      <c r="P98" s="117"/>
      <c r="Q98" s="108"/>
      <c r="R98" s="108"/>
      <c r="S98" s="108"/>
      <c r="T98" s="108"/>
      <c r="U98" s="108"/>
    </row>
    <row r="99" spans="16:21" ht="18.75" x14ac:dyDescent="0.25">
      <c r="P99" s="108"/>
      <c r="Q99" s="108"/>
      <c r="R99" s="108"/>
      <c r="S99" s="108"/>
      <c r="T99" s="108"/>
      <c r="U99" s="108"/>
    </row>
    <row r="100" spans="16:21" ht="18.75" x14ac:dyDescent="0.25">
      <c r="P100" s="108"/>
      <c r="Q100" s="108"/>
      <c r="R100" s="108"/>
      <c r="S100" s="108"/>
      <c r="T100" s="108"/>
      <c r="U100" s="108"/>
    </row>
    <row r="101" spans="16:21" ht="18.75" x14ac:dyDescent="0.25">
      <c r="P101" s="108"/>
      <c r="Q101" s="108"/>
      <c r="R101" s="108"/>
      <c r="S101" s="108"/>
      <c r="T101" s="108"/>
      <c r="U101" s="108"/>
    </row>
    <row r="102" spans="16:21" ht="18.75" x14ac:dyDescent="0.25">
      <c r="P102" s="108"/>
      <c r="Q102" s="108"/>
      <c r="R102" s="108"/>
      <c r="S102" s="108"/>
      <c r="T102" s="108"/>
      <c r="U102" s="108"/>
    </row>
    <row r="103" spans="16:21" ht="18.75" x14ac:dyDescent="0.25">
      <c r="P103" s="108"/>
      <c r="Q103" s="108"/>
      <c r="R103" s="108"/>
      <c r="S103" s="108"/>
      <c r="T103" s="108"/>
      <c r="U103" s="108"/>
    </row>
    <row r="104" spans="16:21" ht="18.75" x14ac:dyDescent="0.25">
      <c r="P104" s="108"/>
      <c r="Q104" s="108"/>
      <c r="R104" s="108"/>
      <c r="S104" s="108"/>
      <c r="T104" s="108"/>
      <c r="U104" s="108"/>
    </row>
    <row r="105" spans="16:21" ht="18.75" x14ac:dyDescent="0.25">
      <c r="P105" s="108"/>
      <c r="Q105" s="108"/>
      <c r="R105" s="108"/>
      <c r="S105" s="108"/>
      <c r="T105" s="108"/>
      <c r="U105" s="108"/>
    </row>
    <row r="106" spans="16:21" ht="18.75" x14ac:dyDescent="0.25">
      <c r="P106" s="108"/>
      <c r="Q106" s="108"/>
      <c r="R106" s="108"/>
      <c r="S106" s="108"/>
      <c r="T106" s="108"/>
      <c r="U106" s="108"/>
    </row>
    <row r="107" spans="16:21" ht="18.75" x14ac:dyDescent="0.25">
      <c r="P107" s="108"/>
      <c r="Q107" s="108"/>
      <c r="R107" s="108"/>
      <c r="S107" s="117"/>
      <c r="T107" s="108"/>
      <c r="U107" s="108"/>
    </row>
    <row r="108" spans="16:21" ht="18.75" x14ac:dyDescent="0.25">
      <c r="P108" s="108"/>
      <c r="Q108" s="108"/>
      <c r="R108" s="108"/>
      <c r="S108" s="108"/>
      <c r="T108" s="108"/>
      <c r="U108" s="108"/>
    </row>
    <row r="109" spans="16:21" ht="18.75" x14ac:dyDescent="0.25">
      <c r="P109" s="107"/>
      <c r="Q109" s="110"/>
      <c r="R109" s="108"/>
      <c r="S109" s="108"/>
      <c r="T109" s="108"/>
      <c r="U109" s="108"/>
    </row>
    <row r="110" spans="16:21" ht="18.75" x14ac:dyDescent="0.25">
      <c r="P110" s="110"/>
      <c r="Q110" s="110"/>
      <c r="R110" s="108"/>
      <c r="S110" s="108"/>
      <c r="T110" s="108"/>
      <c r="U110" s="108"/>
    </row>
    <row r="111" spans="16:21" ht="18.75" x14ac:dyDescent="0.25">
      <c r="P111" s="110"/>
      <c r="Q111" s="110"/>
      <c r="R111" s="115"/>
      <c r="S111" s="108"/>
      <c r="T111" s="108"/>
      <c r="U111" s="108"/>
    </row>
    <row r="112" spans="16:21" ht="18.75" x14ac:dyDescent="0.25">
      <c r="P112" s="110"/>
      <c r="Q112" s="110"/>
      <c r="R112" s="115"/>
      <c r="S112" s="108"/>
      <c r="T112" s="108"/>
      <c r="U112" s="108"/>
    </row>
    <row r="113" spans="16:21" ht="18.75" x14ac:dyDescent="0.25">
      <c r="P113" s="118"/>
      <c r="Q113" s="118"/>
      <c r="R113" s="115"/>
      <c r="S113" s="108"/>
      <c r="T113" s="108"/>
      <c r="U113" s="108"/>
    </row>
    <row r="114" spans="16:21" ht="18.75" x14ac:dyDescent="0.25">
      <c r="P114" s="120"/>
      <c r="Q114" s="118"/>
      <c r="R114" s="115"/>
      <c r="S114" s="108"/>
      <c r="T114" s="108"/>
      <c r="U114" s="108"/>
    </row>
    <row r="115" spans="16:21" ht="18.75" x14ac:dyDescent="0.25">
      <c r="P115" s="121"/>
      <c r="Q115" s="118"/>
      <c r="R115" s="115"/>
      <c r="S115" s="108"/>
      <c r="T115" s="108"/>
      <c r="U115" s="108"/>
    </row>
    <row r="116" spans="16:21" ht="18.75" x14ac:dyDescent="0.25">
      <c r="P116" s="121"/>
      <c r="Q116" s="118"/>
      <c r="R116" s="122"/>
      <c r="S116" s="108"/>
      <c r="T116" s="108"/>
      <c r="U116" s="108"/>
    </row>
    <row r="117" spans="16:21" ht="18.75" x14ac:dyDescent="0.25">
      <c r="P117" s="108"/>
      <c r="Q117" s="108"/>
      <c r="R117" s="108"/>
      <c r="S117" s="108"/>
      <c r="T117" s="108"/>
      <c r="U117" s="108"/>
    </row>
    <row r="118" spans="16:21" ht="18.75" x14ac:dyDescent="0.25">
      <c r="P118" s="117"/>
      <c r="Q118" s="108"/>
      <c r="R118" s="108"/>
      <c r="S118" s="108"/>
      <c r="T118" s="108"/>
      <c r="U118" s="108"/>
    </row>
    <row r="119" spans="16:21" ht="18.75" x14ac:dyDescent="0.25">
      <c r="P119" s="108"/>
      <c r="Q119" s="108"/>
      <c r="R119" s="108"/>
      <c r="S119" s="108"/>
      <c r="T119" s="108"/>
      <c r="U119" s="108"/>
    </row>
    <row r="120" spans="16:21" ht="18.75" x14ac:dyDescent="0.25">
      <c r="P120" s="108"/>
      <c r="Q120" s="108"/>
      <c r="R120" s="108"/>
      <c r="S120" s="108"/>
      <c r="T120" s="108"/>
      <c r="U120" s="108"/>
    </row>
    <row r="121" spans="16:21" ht="18.75" x14ac:dyDescent="0.25">
      <c r="P121" s="108"/>
      <c r="Q121" s="108"/>
      <c r="R121" s="108"/>
      <c r="S121" s="108"/>
      <c r="T121" s="108"/>
      <c r="U121" s="108"/>
    </row>
    <row r="122" spans="16:21" ht="18.75" x14ac:dyDescent="0.25">
      <c r="P122" s="108"/>
      <c r="Q122" s="108"/>
      <c r="R122" s="108"/>
      <c r="S122" s="108"/>
      <c r="T122" s="108"/>
      <c r="U122" s="108"/>
    </row>
    <row r="123" spans="16:21" ht="18.75" x14ac:dyDescent="0.25">
      <c r="P123" s="108"/>
      <c r="Q123" s="108"/>
      <c r="R123" s="108"/>
      <c r="S123" s="108"/>
      <c r="T123" s="108"/>
      <c r="U123" s="108"/>
    </row>
    <row r="124" spans="16:21" ht="18.75" x14ac:dyDescent="0.25">
      <c r="P124" s="108"/>
      <c r="Q124" s="108"/>
      <c r="R124" s="108"/>
      <c r="S124" s="108"/>
      <c r="T124" s="108"/>
      <c r="U124" s="108"/>
    </row>
    <row r="125" spans="16:21" ht="18.75" x14ac:dyDescent="0.25">
      <c r="P125" s="108"/>
      <c r="Q125" s="108"/>
      <c r="R125" s="108"/>
      <c r="S125" s="108"/>
      <c r="T125" s="108"/>
      <c r="U125" s="108"/>
    </row>
    <row r="126" spans="16:21" ht="18.75" x14ac:dyDescent="0.25">
      <c r="P126" s="108"/>
      <c r="Q126" s="108"/>
      <c r="R126" s="108"/>
      <c r="S126" s="108"/>
      <c r="T126" s="108"/>
      <c r="U126" s="108"/>
    </row>
    <row r="127" spans="16:21" ht="18.75" x14ac:dyDescent="0.25">
      <c r="P127" s="108"/>
      <c r="Q127" s="108"/>
      <c r="R127" s="122"/>
      <c r="S127" s="108"/>
      <c r="T127" s="108"/>
      <c r="U127" s="108"/>
    </row>
    <row r="128" spans="16:21" ht="18.75" x14ac:dyDescent="0.25">
      <c r="P128" s="123"/>
      <c r="Q128" s="108"/>
      <c r="R128" s="108"/>
      <c r="S128" s="108"/>
      <c r="T128" s="108"/>
      <c r="U128" s="108"/>
    </row>
    <row r="129" spans="16:21" ht="18.75" x14ac:dyDescent="0.25">
      <c r="P129" s="108"/>
      <c r="Q129" s="108"/>
      <c r="R129" s="108"/>
      <c r="S129" s="108"/>
      <c r="T129" s="108"/>
      <c r="U129" s="108"/>
    </row>
    <row r="130" spans="16:21" ht="18.75" x14ac:dyDescent="0.25">
      <c r="P130" s="108"/>
      <c r="Q130" s="108"/>
      <c r="R130" s="108"/>
      <c r="S130" s="108"/>
      <c r="T130" s="108"/>
      <c r="U130" s="108"/>
    </row>
    <row r="131" spans="16:21" ht="18.75" x14ac:dyDescent="0.25">
      <c r="P131" s="108"/>
      <c r="Q131" s="108"/>
      <c r="R131" s="122"/>
      <c r="S131" s="108"/>
      <c r="T131" s="108"/>
      <c r="U131" s="108"/>
    </row>
    <row r="132" spans="16:21" ht="18.75" x14ac:dyDescent="0.25">
      <c r="P132" s="108"/>
      <c r="Q132" s="108"/>
      <c r="R132" s="108"/>
      <c r="S132" s="108"/>
      <c r="T132" s="108"/>
      <c r="U132" s="108"/>
    </row>
    <row r="133" spans="16:21" ht="18.75" x14ac:dyDescent="0.25">
      <c r="P133" s="108"/>
      <c r="Q133" s="108"/>
      <c r="R133" s="108"/>
      <c r="S133" s="108"/>
      <c r="T133" s="108"/>
      <c r="U133" s="108"/>
    </row>
    <row r="134" spans="16:21" ht="18.75" x14ac:dyDescent="0.3">
      <c r="P134" s="108"/>
      <c r="Q134" s="108"/>
      <c r="R134" s="108"/>
      <c r="S134" s="108"/>
      <c r="T134" s="114"/>
      <c r="U134" s="114"/>
    </row>
    <row r="135" spans="16:21" ht="18.75" x14ac:dyDescent="0.3">
      <c r="P135" s="108"/>
      <c r="Q135" s="108"/>
      <c r="R135" s="108"/>
      <c r="S135" s="108"/>
      <c r="T135" s="114"/>
      <c r="U135" s="114"/>
    </row>
    <row r="136" spans="16:21" ht="18.75" x14ac:dyDescent="0.3">
      <c r="P136" s="108"/>
      <c r="Q136" s="108"/>
      <c r="R136" s="108"/>
      <c r="S136" s="108"/>
      <c r="T136" s="114"/>
      <c r="U136" s="114"/>
    </row>
    <row r="137" spans="16:21" ht="18.75" x14ac:dyDescent="0.3">
      <c r="P137" s="108"/>
      <c r="Q137" s="108"/>
      <c r="R137" s="115"/>
      <c r="S137" s="108"/>
      <c r="T137" s="114"/>
      <c r="U137" s="114"/>
    </row>
    <row r="138" spans="16:21" ht="18.75" x14ac:dyDescent="0.3">
      <c r="P138" s="108"/>
      <c r="Q138" s="108"/>
      <c r="R138" s="108"/>
      <c r="S138" s="108"/>
      <c r="T138" s="114"/>
      <c r="U138" s="114"/>
    </row>
    <row r="139" spans="16:21" ht="18.75" x14ac:dyDescent="0.3">
      <c r="P139" s="108"/>
      <c r="Q139" s="108"/>
      <c r="R139" s="114"/>
      <c r="S139" s="108"/>
      <c r="T139" s="114"/>
      <c r="U139" s="114"/>
    </row>
    <row r="140" spans="16:21" ht="18.75" x14ac:dyDescent="0.3">
      <c r="P140" s="108"/>
      <c r="Q140" s="108"/>
      <c r="R140" s="114"/>
      <c r="S140" s="108"/>
      <c r="T140" s="114"/>
      <c r="U140" s="114"/>
    </row>
    <row r="141" spans="16:21" ht="18.75" x14ac:dyDescent="0.3">
      <c r="P141" s="108"/>
      <c r="Q141" s="108"/>
      <c r="R141" s="114"/>
      <c r="S141" s="108"/>
      <c r="T141" s="114"/>
      <c r="U141" s="114"/>
    </row>
    <row r="142" spans="16:21" ht="18.75" x14ac:dyDescent="0.3">
      <c r="P142" s="108"/>
      <c r="Q142" s="108"/>
      <c r="R142" s="114"/>
      <c r="S142" s="108"/>
      <c r="T142" s="114"/>
      <c r="U142" s="114"/>
    </row>
    <row r="143" spans="16:21" ht="18.75" x14ac:dyDescent="0.3">
      <c r="P143" s="108"/>
      <c r="Q143" s="108"/>
      <c r="R143" s="114"/>
      <c r="S143" s="108"/>
      <c r="T143" s="114"/>
      <c r="U143" s="114"/>
    </row>
    <row r="144" spans="16:21" ht="18.75" x14ac:dyDescent="0.3">
      <c r="P144" s="108"/>
      <c r="Q144" s="108"/>
      <c r="R144" s="114"/>
      <c r="S144" s="115"/>
      <c r="T144" s="114"/>
      <c r="U144" s="114"/>
    </row>
    <row r="145" spans="16:21" ht="18.75" x14ac:dyDescent="0.3">
      <c r="P145" s="114"/>
      <c r="Q145" s="114"/>
      <c r="R145" s="114"/>
      <c r="S145" s="117"/>
      <c r="T145" s="114"/>
      <c r="U145" s="114"/>
    </row>
    <row r="146" spans="16:21" ht="18.75" x14ac:dyDescent="0.3">
      <c r="P146" s="114"/>
      <c r="Q146" s="114"/>
      <c r="R146" s="114"/>
      <c r="S146" s="114"/>
      <c r="T146" s="114"/>
      <c r="U146" s="114"/>
    </row>
    <row r="147" spans="16:21" ht="18.75" x14ac:dyDescent="0.3">
      <c r="P147" s="108"/>
      <c r="Q147" s="108"/>
      <c r="R147" s="108"/>
      <c r="S147" s="108"/>
      <c r="T147" s="114"/>
      <c r="U147" s="114"/>
    </row>
    <row r="148" spans="16:21" ht="18.75" x14ac:dyDescent="0.3">
      <c r="P148" s="108"/>
      <c r="Q148" s="108"/>
      <c r="R148" s="108"/>
      <c r="S148" s="108"/>
      <c r="T148" s="114"/>
      <c r="U148" s="114"/>
    </row>
    <row r="149" spans="16:21" ht="18.75" x14ac:dyDescent="0.3">
      <c r="P149" s="108"/>
      <c r="Q149" s="108"/>
      <c r="R149" s="108"/>
      <c r="S149" s="108"/>
      <c r="T149" s="114"/>
      <c r="U149" s="114"/>
    </row>
    <row r="150" spans="16:21" ht="18.75" x14ac:dyDescent="0.3">
      <c r="P150" s="108"/>
      <c r="Q150" s="108"/>
      <c r="R150" s="115"/>
      <c r="S150" s="108"/>
      <c r="T150" s="114"/>
      <c r="U150" s="114"/>
    </row>
    <row r="151" spans="16:21" ht="18.75" x14ac:dyDescent="0.3">
      <c r="P151" s="108"/>
      <c r="Q151" s="108"/>
      <c r="R151" s="108"/>
      <c r="S151" s="108"/>
      <c r="T151" s="114"/>
      <c r="U151" s="114"/>
    </row>
    <row r="152" spans="16:21" ht="18.75" x14ac:dyDescent="0.3">
      <c r="P152" s="108"/>
      <c r="Q152" s="108"/>
      <c r="R152" s="108"/>
      <c r="S152" s="108"/>
      <c r="T152" s="114"/>
      <c r="U152" s="114"/>
    </row>
    <row r="153" spans="16:21" ht="18.75" x14ac:dyDescent="0.3">
      <c r="P153" s="108"/>
      <c r="Q153" s="108"/>
      <c r="R153" s="114"/>
      <c r="S153" s="108"/>
      <c r="T153" s="114"/>
      <c r="U153" s="114"/>
    </row>
    <row r="154" spans="16:21" ht="18.75" x14ac:dyDescent="0.3">
      <c r="P154" s="108"/>
      <c r="Q154" s="108"/>
      <c r="R154" s="114"/>
      <c r="S154" s="108"/>
      <c r="T154" s="114"/>
      <c r="U154" s="114"/>
    </row>
    <row r="155" spans="16:21" ht="18.75" x14ac:dyDescent="0.3">
      <c r="P155" s="108"/>
      <c r="Q155" s="108"/>
      <c r="R155" s="114"/>
      <c r="S155" s="108"/>
      <c r="T155" s="114"/>
      <c r="U155" s="114"/>
    </row>
    <row r="156" spans="16:21" ht="18.75" x14ac:dyDescent="0.3">
      <c r="P156" s="108"/>
      <c r="Q156" s="108"/>
      <c r="R156" s="114"/>
      <c r="S156" s="108"/>
      <c r="T156" s="114"/>
      <c r="U156" s="114"/>
    </row>
    <row r="157" spans="16:21" ht="18.75" x14ac:dyDescent="0.3">
      <c r="P157" s="114"/>
      <c r="Q157" s="114"/>
      <c r="R157" s="114"/>
      <c r="S157" s="117"/>
      <c r="T157" s="114"/>
      <c r="U157" s="114"/>
    </row>
    <row r="158" spans="16:21" ht="18.75" x14ac:dyDescent="0.3">
      <c r="P158" s="124"/>
      <c r="Q158" s="114"/>
      <c r="R158" s="114"/>
      <c r="S158" s="114"/>
      <c r="T158" s="114"/>
      <c r="U158" s="114"/>
    </row>
    <row r="159" spans="16:21" ht="18.75" x14ac:dyDescent="0.3">
      <c r="P159" s="108"/>
      <c r="Q159" s="108"/>
      <c r="R159" s="108"/>
      <c r="S159" s="108"/>
      <c r="T159" s="114"/>
      <c r="U159" s="114"/>
    </row>
    <row r="160" spans="16:21" ht="18.75" x14ac:dyDescent="0.3">
      <c r="P160" s="108"/>
      <c r="Q160" s="108"/>
      <c r="R160" s="108"/>
      <c r="S160" s="108"/>
      <c r="T160" s="114"/>
      <c r="U160" s="114"/>
    </row>
    <row r="161" spans="16:21" ht="18.75" x14ac:dyDescent="0.3">
      <c r="P161" s="108"/>
      <c r="Q161" s="108"/>
      <c r="R161" s="108"/>
      <c r="S161" s="108"/>
      <c r="T161" s="114"/>
      <c r="U161" s="114"/>
    </row>
    <row r="162" spans="16:21" ht="18.75" x14ac:dyDescent="0.3">
      <c r="P162" s="108"/>
      <c r="Q162" s="108"/>
      <c r="R162" s="119"/>
      <c r="S162" s="108"/>
      <c r="T162" s="114"/>
      <c r="U162" s="114"/>
    </row>
    <row r="163" spans="16:21" ht="18.75" x14ac:dyDescent="0.3">
      <c r="P163" s="108"/>
      <c r="Q163" s="108"/>
      <c r="R163" s="108"/>
      <c r="S163" s="108"/>
      <c r="T163" s="114"/>
      <c r="U163" s="114"/>
    </row>
    <row r="164" spans="16:21" ht="18.75" x14ac:dyDescent="0.3">
      <c r="P164" s="108"/>
      <c r="Q164" s="108"/>
      <c r="R164" s="108"/>
      <c r="S164" s="108"/>
      <c r="T164" s="114"/>
      <c r="U164" s="114"/>
    </row>
    <row r="165" spans="16:21" ht="18.75" x14ac:dyDescent="0.3">
      <c r="P165" s="108"/>
      <c r="Q165" s="108"/>
      <c r="R165" s="108"/>
      <c r="S165" s="108"/>
      <c r="T165" s="114"/>
      <c r="U165" s="114"/>
    </row>
    <row r="166" spans="16:21" ht="18.75" x14ac:dyDescent="0.3">
      <c r="P166" s="108"/>
      <c r="Q166" s="108"/>
      <c r="R166" s="108"/>
      <c r="S166" s="108"/>
      <c r="T166" s="114"/>
      <c r="U166" s="114"/>
    </row>
    <row r="167" spans="16:21" ht="18.75" x14ac:dyDescent="0.3">
      <c r="P167" s="108"/>
      <c r="Q167" s="108"/>
      <c r="R167" s="108"/>
      <c r="S167" s="108"/>
      <c r="T167" s="114"/>
      <c r="U167" s="114"/>
    </row>
    <row r="168" spans="16:21" ht="18.75" x14ac:dyDescent="0.3">
      <c r="P168" s="108"/>
      <c r="Q168" s="108"/>
      <c r="R168" s="108"/>
      <c r="S168" s="108"/>
      <c r="T168" s="114"/>
      <c r="U168" s="114"/>
    </row>
    <row r="169" spans="16:21" ht="18.75" x14ac:dyDescent="0.3">
      <c r="P169" s="114"/>
      <c r="Q169" s="114"/>
      <c r="R169" s="114"/>
      <c r="S169" s="108"/>
      <c r="T169" s="114"/>
      <c r="U169" s="114"/>
    </row>
    <row r="170" spans="16:21" ht="18.75" x14ac:dyDescent="0.3">
      <c r="P170" s="124"/>
      <c r="Q170" s="114"/>
      <c r="R170" s="114"/>
      <c r="S170" s="114"/>
      <c r="T170" s="114"/>
      <c r="U170" s="114"/>
    </row>
    <row r="171" spans="16:21" ht="18.75" x14ac:dyDescent="0.3">
      <c r="P171" s="108"/>
      <c r="Q171" s="108"/>
      <c r="R171" s="108"/>
      <c r="S171" s="114"/>
      <c r="T171" s="114"/>
      <c r="U171" s="114"/>
    </row>
    <row r="172" spans="16:21" ht="18.75" x14ac:dyDescent="0.3">
      <c r="P172" s="108"/>
      <c r="Q172" s="108"/>
      <c r="R172" s="108"/>
      <c r="S172" s="114"/>
      <c r="T172" s="114"/>
      <c r="U172" s="114"/>
    </row>
    <row r="173" spans="16:21" ht="18.75" x14ac:dyDescent="0.3">
      <c r="P173" s="108"/>
      <c r="Q173" s="108"/>
      <c r="R173" s="108"/>
      <c r="S173" s="114"/>
      <c r="T173" s="114"/>
      <c r="U173" s="114"/>
    </row>
    <row r="174" spans="16:21" ht="18.75" x14ac:dyDescent="0.3">
      <c r="P174" s="108"/>
      <c r="Q174" s="108"/>
      <c r="R174" s="108"/>
      <c r="S174" s="114"/>
      <c r="T174" s="114"/>
      <c r="U174" s="114"/>
    </row>
    <row r="175" spans="16:21" ht="18.75" x14ac:dyDescent="0.3">
      <c r="P175" s="114"/>
      <c r="Q175" s="114"/>
      <c r="R175" s="124"/>
      <c r="S175" s="114"/>
      <c r="T175" s="114"/>
      <c r="U175" s="114"/>
    </row>
    <row r="176" spans="16:21" ht="18.75" x14ac:dyDescent="0.3">
      <c r="P176" s="114"/>
      <c r="Q176" s="114"/>
      <c r="R176" s="114"/>
      <c r="S176" s="114"/>
      <c r="T176" s="114"/>
      <c r="U176" s="114"/>
    </row>
    <row r="177" spans="16:21" ht="18.75" x14ac:dyDescent="0.3">
      <c r="P177" s="108"/>
      <c r="Q177" s="114"/>
      <c r="R177" s="114"/>
      <c r="S177" s="114"/>
      <c r="T177" s="114"/>
      <c r="U177" s="114"/>
    </row>
    <row r="178" spans="16:21" ht="18.75" x14ac:dyDescent="0.3">
      <c r="P178" s="108"/>
      <c r="Q178" s="114"/>
      <c r="R178" s="114"/>
      <c r="S178" s="114"/>
      <c r="T178" s="114"/>
      <c r="U178" s="114"/>
    </row>
    <row r="179" spans="16:21" ht="18.75" x14ac:dyDescent="0.3">
      <c r="P179" s="108"/>
      <c r="Q179" s="114"/>
      <c r="R179" s="114"/>
      <c r="S179" s="114"/>
      <c r="T179" s="114"/>
      <c r="U179" s="114"/>
    </row>
    <row r="180" spans="16:21" ht="18.75" x14ac:dyDescent="0.3">
      <c r="P180" s="108"/>
      <c r="Q180" s="114"/>
      <c r="R180" s="114"/>
      <c r="S180" s="114"/>
      <c r="T180" s="114"/>
      <c r="U180" s="114"/>
    </row>
    <row r="181" spans="16:21" ht="18.75" x14ac:dyDescent="0.3">
      <c r="P181" s="108"/>
      <c r="Q181" s="114"/>
      <c r="R181" s="114"/>
      <c r="S181" s="114"/>
      <c r="T181" s="114"/>
      <c r="U181" s="114"/>
    </row>
    <row r="182" spans="16:21" ht="18.75" x14ac:dyDescent="0.3">
      <c r="P182" s="114"/>
      <c r="Q182" s="114"/>
      <c r="R182" s="124"/>
      <c r="S182" s="114"/>
      <c r="T182" s="114"/>
      <c r="U182" s="114"/>
    </row>
    <row r="183" spans="16:21" ht="18.75" x14ac:dyDescent="0.3">
      <c r="P183" s="108"/>
      <c r="Q183" s="114"/>
      <c r="R183" s="114"/>
      <c r="S183" s="114"/>
      <c r="T183" s="114"/>
      <c r="U183" s="114"/>
    </row>
    <row r="184" spans="16:21" ht="18.75" x14ac:dyDescent="0.3">
      <c r="P184" s="108"/>
      <c r="Q184" s="114"/>
      <c r="R184" s="114"/>
      <c r="S184" s="114"/>
      <c r="T184" s="114"/>
      <c r="U184" s="114"/>
    </row>
    <row r="185" spans="16:21" ht="18.75" x14ac:dyDescent="0.3">
      <c r="P185" s="108"/>
      <c r="Q185" s="114"/>
      <c r="R185" s="114"/>
      <c r="S185" s="114"/>
      <c r="T185" s="114"/>
      <c r="U185" s="114"/>
    </row>
    <row r="186" spans="16:21" ht="18.75" x14ac:dyDescent="0.3">
      <c r="P186" s="108"/>
      <c r="Q186" s="114"/>
      <c r="R186" s="114"/>
      <c r="S186" s="114"/>
      <c r="T186" s="114"/>
      <c r="U186" s="114"/>
    </row>
    <row r="187" spans="16:21" ht="18.75" x14ac:dyDescent="0.3">
      <c r="P187" s="108"/>
      <c r="Q187" s="114"/>
      <c r="R187" s="114"/>
      <c r="S187" s="114"/>
      <c r="T187" s="114"/>
      <c r="U187" s="114"/>
    </row>
    <row r="188" spans="16:21" ht="18.75" x14ac:dyDescent="0.3">
      <c r="P188" s="114"/>
      <c r="Q188" s="114"/>
      <c r="R188" s="124"/>
      <c r="S188" s="114"/>
      <c r="T188" s="114"/>
      <c r="U188" s="114"/>
    </row>
  </sheetData>
  <mergeCells count="7">
    <mergeCell ref="L2:L3"/>
    <mergeCell ref="A61:B61"/>
    <mergeCell ref="J2:J3"/>
    <mergeCell ref="C2:C3"/>
    <mergeCell ref="E2:E3"/>
    <mergeCell ref="F2:F3"/>
    <mergeCell ref="A2:B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92118 M</vt:lpstr>
      <vt:lpstr>'92118 M'!Obszar_wydruku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wanda.bardzik</dc:creator>
  <cp:lastModifiedBy>RCK</cp:lastModifiedBy>
  <cp:lastPrinted>2025-03-11T12:13:01Z</cp:lastPrinted>
  <dcterms:created xsi:type="dcterms:W3CDTF">2018-07-17T11:27:21Z</dcterms:created>
  <dcterms:modified xsi:type="dcterms:W3CDTF">2025-03-28T08:09:42Z</dcterms:modified>
</cp:coreProperties>
</file>