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5" i="1" l="1"/>
  <c r="D37" i="1" l="1"/>
  <c r="E37" i="1" l="1"/>
  <c r="D38" i="1" l="1"/>
</calcChain>
</file>

<file path=xl/sharedStrings.xml><?xml version="1.0" encoding="utf-8"?>
<sst xmlns="http://schemas.openxmlformats.org/spreadsheetml/2006/main" count="46" uniqueCount="41">
  <si>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</si>
  <si>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</si>
  <si>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</si>
  <si>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</si>
  <si>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</si>
  <si>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</si>
  <si>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</si>
  <si>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</si>
  <si>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</si>
  <si>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</si>
  <si>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</si>
  <si>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</si>
  <si>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</si>
  <si>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</si>
  <si>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6.</t>
  </si>
  <si>
    <t>7.</t>
  </si>
  <si>
    <t xml:space="preserve">
Rady Miejskiej w Rogoźnie</t>
  </si>
  <si>
    <t>I ROZDYSPONOWANIEM  NADWYŻKI BUDŻETOWEJ W 2023 ROKU</t>
  </si>
  <si>
    <t>Plan przychodów na 2023</t>
  </si>
  <si>
    <t>Plan rozchodów na 2023</t>
  </si>
  <si>
    <t>Wolne środki, o których mowa w art. 217 ust. 2 pkt 6 ustawy</t>
  </si>
  <si>
    <t>8.</t>
  </si>
  <si>
    <t>9.</t>
  </si>
  <si>
    <t>Przychody ze sprzedaży innych papierów wartościowych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</si>
  <si>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</si>
  <si>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300.000,00 zł</t>
  </si>
  <si>
    <t>środki z GPPiRPA w kwocie 283.198,90 zł</t>
  </si>
  <si>
    <t>10.</t>
  </si>
  <si>
    <t>Przychody jednostek samorządu terytorialnego z wynikających z rozliczenia środków określonych w art..5 ust.1 pkt 2 ustawy i dotacji na realizację programu, projektu lub zadania finansowanego z udziałem tych środków</t>
  </si>
  <si>
    <t>środki z Gospodarki odpadami w kwocie 618.837,33</t>
  </si>
  <si>
    <t>Gospodarka odpadami komunalnemy (-) 53.954,65</t>
  </si>
  <si>
    <t>Cyfrowa gmina realizacja od 2022 roku</t>
  </si>
  <si>
    <t>zwiększenie dotacji do OSiR w kwoce 2.034,05</t>
  </si>
  <si>
    <t>pomoc finansowa dla Gminy Oborniki - schronisko 6.232,99</t>
  </si>
  <si>
    <t>z dnia 20 września 223 2023 roku</t>
  </si>
  <si>
    <t>pomoc finansowa dla Powiatu Obornickiego - sala gimnastycza w Zespole Szkół im. H.Cegielskiego w Rogoźnie  60.000,00</t>
  </si>
  <si>
    <t>wolne środki w projekcie budżetu z dnia 28.12.2022 r. (+) 452.709,00 zł</t>
  </si>
  <si>
    <t>wolne środki wprowadzone do budżetu Uchwałą Nr LXXVII/811/2023  z dnia 22.02.2023 r. (+) 1.889.894,95 zł</t>
  </si>
  <si>
    <t>wolne środki wprowadzone do budżetu Uchwałą Nr LXXIX/835/2023  z dnia 26.04.2023 r. (+) 1.643.400,00 zł</t>
  </si>
  <si>
    <t>Uchwała Nr LXXX/844/2023 z dnia 22.05.2023 r. zmniejszono wprowadzone wolne środki (-)507.572,35</t>
  </si>
  <si>
    <t>Załącznik nr 3 do  Uchwały Nr LXXXV/…….../2023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</si>
</sst>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0" fillId="0" borderId="0"/>
  </cellStyleXfs>
  <cellXfs count="63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2" borderId="21" xfId="1" applyFont="1" applyFill="1" applyBorder="1" applyAlignment="1">
      <alignment horizontal="right" vertical="top"/>
    </xf>
    <xf numFmtId="0" fontId="6" fillId="2" borderId="22" xfId="1" applyFont="1" applyFill="1" applyBorder="1" applyAlignment="1">
      <alignment horizontal="right" vertical="top"/>
    </xf>
    <xf numFmtId="0" fontId="14" fillId="0" borderId="2" xfId="1" applyFont="1" applyBorder="1" applyAlignment="1">
      <alignment horizontal="center" vertical="top"/>
    </xf>
    <xf numFmtId="0" fontId="14" fillId="0" borderId="2" xfId="1" applyFont="1" applyBorder="1" applyAlignment="1">
      <alignment horizontal="left" vertical="top"/>
    </xf>
    <xf numFmtId="4" fontId="14" fillId="0" borderId="2" xfId="1" applyNumberFormat="1" applyFont="1" applyBorder="1" applyAlignment="1">
      <alignment vertical="top"/>
    </xf>
    <xf numFmtId="4" fontId="14" fillId="0" borderId="16" xfId="1" applyNumberFormat="1" applyFont="1" applyBorder="1" applyAlignment="1">
      <alignment vertical="top"/>
    </xf>
    <xf numFmtId="0" fontId="14" fillId="0" borderId="3" xfId="1" applyFont="1" applyBorder="1" applyAlignment="1">
      <alignment horizontal="center" vertical="top"/>
    </xf>
    <xf numFmtId="4" fontId="14" fillId="0" borderId="3" xfId="1" applyNumberFormat="1" applyFont="1" applyBorder="1" applyAlignment="1">
      <alignment vertical="top"/>
    </xf>
    <xf numFmtId="4" fontId="14" fillId="0" borderId="18" xfId="1" applyNumberFormat="1" applyFont="1" applyBorder="1" applyAlignment="1">
      <alignment vertical="top"/>
    </xf>
    <xf numFmtId="0" fontId="14" fillId="0" borderId="4" xfId="1" applyFont="1" applyBorder="1" applyAlignment="1">
      <alignment horizontal="center" vertical="top"/>
    </xf>
    <xf numFmtId="0" fontId="14" fillId="0" borderId="25" xfId="1" applyFont="1" applyBorder="1" applyAlignment="1">
      <alignment horizontal="left" vertical="top" wrapText="1"/>
    </xf>
    <xf numFmtId="4" fontId="14" fillId="0" borderId="7" xfId="1" applyNumberFormat="1" applyFont="1" applyBorder="1" applyAlignment="1">
      <alignment vertical="top"/>
    </xf>
    <xf numFmtId="0" fontId="14" fillId="0" borderId="5" xfId="1" applyFont="1" applyBorder="1" applyAlignment="1">
      <alignment horizontal="center" vertical="top"/>
    </xf>
    <xf numFmtId="0" fontId="15" fillId="0" borderId="25" xfId="1" applyFont="1" applyBorder="1" applyAlignment="1">
      <alignment horizontal="left" vertical="top" wrapText="1"/>
    </xf>
    <xf numFmtId="4" fontId="14" fillId="0" borderId="8" xfId="1" applyNumberFormat="1" applyFont="1" applyBorder="1" applyAlignment="1">
      <alignment vertical="top"/>
    </xf>
    <xf numFmtId="4" fontId="14" fillId="0" borderId="9" xfId="1" applyNumberFormat="1" applyFont="1" applyBorder="1" applyAlignment="1">
      <alignment vertical="top"/>
    </xf>
    <xf numFmtId="4" fontId="14" fillId="0" borderId="6" xfId="1" applyNumberFormat="1" applyFont="1" applyBorder="1" applyAlignment="1">
      <alignment vertical="top"/>
    </xf>
    <xf numFmtId="0" fontId="16" fillId="2" borderId="22" xfId="1" applyFont="1" applyFill="1" applyBorder="1" applyAlignment="1">
      <alignment horizontal="right" vertical="center"/>
    </xf>
    <xf numFmtId="0" fontId="16" fillId="0" borderId="15" xfId="1" applyFont="1" applyBorder="1" applyAlignment="1">
      <alignment horizontal="right" vertical="top"/>
    </xf>
    <xf numFmtId="0" fontId="16" fillId="0" borderId="17" xfId="1" applyFont="1" applyBorder="1" applyAlignment="1">
      <alignment horizontal="right" vertical="top"/>
    </xf>
    <xf numFmtId="0" fontId="16" fillId="0" borderId="19" xfId="1" applyFont="1" applyBorder="1" applyAlignment="1">
      <alignment horizontal="right" vertical="top"/>
    </xf>
    <xf numFmtId="0" fontId="16" fillId="0" borderId="20" xfId="1" applyFont="1" applyBorder="1" applyAlignment="1">
      <alignment horizontal="right" vertical="top"/>
    </xf>
    <xf numFmtId="0" fontId="14" fillId="0" borderId="26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center" vertical="top"/>
    </xf>
    <xf numFmtId="0" fontId="6" fillId="2" borderId="27" xfId="1" applyFont="1" applyFill="1" applyBorder="1" applyAlignment="1">
      <alignment horizontal="right" vertical="top"/>
    </xf>
    <xf numFmtId="0" fontId="6" fillId="2" borderId="28" xfId="1" applyFont="1" applyFill="1" applyBorder="1" applyAlignment="1">
      <alignment horizontal="right" vertical="top"/>
    </xf>
    <xf numFmtId="4" fontId="16" fillId="2" borderId="28" xfId="1" applyNumberFormat="1" applyFont="1" applyFill="1" applyBorder="1" applyAlignment="1">
      <alignment horizontal="right" vertical="center"/>
    </xf>
    <xf numFmtId="4" fontId="16" fillId="2" borderId="29" xfId="1" applyNumberFormat="1" applyFont="1" applyFill="1" applyBorder="1" applyAlignment="1">
      <alignment horizontal="right" vertical="center"/>
    </xf>
    <xf numFmtId="0" fontId="16" fillId="0" borderId="30" xfId="1" applyFont="1" applyBorder="1" applyAlignment="1">
      <alignment horizontal="right" vertical="top"/>
    </xf>
    <xf numFmtId="0" fontId="15" fillId="0" borderId="31" xfId="1" applyFont="1" applyBorder="1" applyAlignment="1">
      <alignment horizontal="left" vertical="top" wrapText="1"/>
    </xf>
    <xf numFmtId="4" fontId="14" fillId="0" borderId="4" xfId="1" applyNumberFormat="1" applyFont="1" applyBorder="1" applyAlignment="1">
      <alignment vertical="top"/>
    </xf>
    <xf numFmtId="0" fontId="14" fillId="0" borderId="0" xfId="1" applyFont="1" applyBorder="1" applyAlignment="1">
      <alignment horizontal="left" vertical="top" wrapText="1"/>
    </xf>
    <xf numFmtId="0" fontId="16" fillId="0" borderId="4" xfId="1" applyFont="1" applyBorder="1" applyAlignment="1">
      <alignment horizontal="right" vertical="top"/>
    </xf>
    <xf numFmtId="0" fontId="16" fillId="0" borderId="5" xfId="1" applyFont="1" applyBorder="1" applyAlignment="1">
      <alignment horizontal="right" vertical="top"/>
    </xf>
    <xf numFmtId="4" fontId="14" fillId="0" borderId="5" xfId="1" applyNumberFormat="1" applyFont="1" applyBorder="1" applyAlignment="1">
      <alignment vertical="top"/>
    </xf>
    <xf numFmtId="0" fontId="16" fillId="0" borderId="7" xfId="1" applyFont="1" applyBorder="1" applyAlignment="1">
      <alignment horizontal="right" vertical="top"/>
    </xf>
    <xf numFmtId="0" fontId="16" fillId="0" borderId="8" xfId="1" applyFont="1" applyBorder="1" applyAlignment="1">
      <alignment horizontal="right" vertical="top"/>
    </xf>
    <xf numFmtId="0" fontId="16" fillId="0" borderId="9" xfId="1" applyFont="1" applyBorder="1" applyAlignment="1">
      <alignment horizontal="right" vertical="top"/>
    </xf>
    <xf numFmtId="0" fontId="16" fillId="2" borderId="28" xfId="1" applyFont="1" applyFill="1" applyBorder="1" applyAlignment="1">
      <alignment horizontal="right" vertical="center"/>
    </xf>
    <xf numFmtId="4" fontId="14" fillId="0" borderId="32" xfId="1" applyNumberFormat="1" applyFont="1" applyBorder="1" applyAlignment="1">
      <alignment vertical="top"/>
    </xf>
    <xf numFmtId="0" fontId="12" fillId="0" borderId="0" xfId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1" applyFont="1" applyAlignment="1">
      <alignment horizontal="left" wrapText="1"/>
    </xf>
    <xf numFmtId="4" fontId="16" fillId="2" borderId="23" xfId="1" applyNumberFormat="1" applyFont="1" applyFill="1" applyBorder="1" applyAlignment="1">
      <alignment horizontal="center" vertical="center"/>
    </xf>
    <xf numFmtId="4" fontId="16" fillId="2" borderId="24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6" fillId="0" borderId="1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9" workbookViewId="0">
      <selection activeCell="D37" sqref="D37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45" t="s">
        <v>40</v>
      </c>
      <c r="B1" s="46"/>
      <c r="C1" s="46"/>
      <c r="D1" s="46"/>
      <c r="E1" s="46"/>
    </row>
    <row r="2" spans="1:5" ht="14.45" customHeight="1" x14ac:dyDescent="0.2">
      <c r="A2" s="47" t="s">
        <v>16</v>
      </c>
      <c r="B2" s="48"/>
      <c r="C2" s="48"/>
      <c r="D2" s="48"/>
      <c r="E2" s="48"/>
    </row>
    <row r="3" spans="1:5" ht="14.45" customHeight="1" x14ac:dyDescent="0.2">
      <c r="A3" s="49" t="s">
        <v>34</v>
      </c>
      <c r="B3" s="48"/>
      <c r="C3" s="48"/>
      <c r="D3" s="48"/>
      <c r="E3" s="48"/>
    </row>
    <row r="4" spans="1:5" ht="11.25" customHeight="1" x14ac:dyDescent="0.2">
      <c r="A4" s="49"/>
      <c r="B4" s="48"/>
      <c r="C4" s="48"/>
      <c r="D4" s="48"/>
      <c r="E4" s="48"/>
    </row>
    <row r="5" spans="1:5" ht="18.600000000000001" customHeight="1" x14ac:dyDescent="0.2">
      <c r="D5" s="3"/>
      <c r="E5" s="2"/>
    </row>
    <row r="6" spans="1:5" ht="21" customHeight="1" x14ac:dyDescent="0.2">
      <c r="A6" s="52" t="s">
        <v>0</v>
      </c>
      <c r="B6" s="52"/>
      <c r="C6" s="52"/>
      <c r="D6" s="52"/>
      <c r="E6" s="52"/>
    </row>
    <row r="7" spans="1:5" ht="31.5" customHeight="1" x14ac:dyDescent="0.25">
      <c r="A7" s="53" t="s">
        <v>1</v>
      </c>
      <c r="B7" s="53"/>
      <c r="C7" s="53"/>
      <c r="D7" s="53"/>
      <c r="E7" s="53"/>
    </row>
    <row r="8" spans="1:5" ht="19.5" customHeight="1" x14ac:dyDescent="0.25">
      <c r="A8" s="54" t="s">
        <v>17</v>
      </c>
      <c r="B8" s="54"/>
      <c r="C8" s="54"/>
      <c r="D8" s="54"/>
      <c r="E8" s="54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55" t="s">
        <v>3</v>
      </c>
      <c r="B10" s="57" t="s">
        <v>4</v>
      </c>
      <c r="C10" s="57" t="s">
        <v>5</v>
      </c>
      <c r="D10" s="59" t="s">
        <v>18</v>
      </c>
      <c r="E10" s="61" t="s">
        <v>19</v>
      </c>
    </row>
    <row r="11" spans="1:5" ht="15.75" customHeight="1" thickBot="1" x14ac:dyDescent="0.25">
      <c r="A11" s="56"/>
      <c r="B11" s="58"/>
      <c r="C11" s="58"/>
      <c r="D11" s="60"/>
      <c r="E11" s="62"/>
    </row>
    <row r="12" spans="1:5" ht="21" customHeight="1" x14ac:dyDescent="0.2">
      <c r="A12" s="56"/>
      <c r="B12" s="58"/>
      <c r="C12" s="58"/>
      <c r="D12" s="60"/>
      <c r="E12" s="62"/>
    </row>
    <row r="13" spans="1:5" ht="24" customHeight="1" x14ac:dyDescent="0.2">
      <c r="A13" s="23" t="s">
        <v>6</v>
      </c>
      <c r="B13" s="7">
        <v>992</v>
      </c>
      <c r="C13" s="8" t="s">
        <v>7</v>
      </c>
      <c r="D13" s="9"/>
      <c r="E13" s="10">
        <v>420000</v>
      </c>
    </row>
    <row r="14" spans="1:5" ht="24" customHeight="1" x14ac:dyDescent="0.2">
      <c r="A14" s="23" t="s">
        <v>8</v>
      </c>
      <c r="B14" s="7">
        <v>992</v>
      </c>
      <c r="C14" s="8" t="s">
        <v>7</v>
      </c>
      <c r="D14" s="9"/>
      <c r="E14" s="10">
        <v>125000</v>
      </c>
    </row>
    <row r="15" spans="1:5" ht="24" customHeight="1" x14ac:dyDescent="0.2">
      <c r="A15" s="23" t="s">
        <v>9</v>
      </c>
      <c r="B15" s="7">
        <v>992</v>
      </c>
      <c r="C15" s="8" t="s">
        <v>7</v>
      </c>
      <c r="D15" s="9"/>
      <c r="E15" s="10">
        <v>735000</v>
      </c>
    </row>
    <row r="16" spans="1:5" ht="24" customHeight="1" x14ac:dyDescent="0.2">
      <c r="A16" s="24" t="s">
        <v>10</v>
      </c>
      <c r="B16" s="11">
        <v>992</v>
      </c>
      <c r="C16" s="8" t="s">
        <v>7</v>
      </c>
      <c r="D16" s="12"/>
      <c r="E16" s="13">
        <v>400000</v>
      </c>
    </row>
    <row r="17" spans="1:5" ht="24" customHeight="1" x14ac:dyDescent="0.2">
      <c r="A17" s="24" t="s">
        <v>11</v>
      </c>
      <c r="B17" s="11">
        <v>992</v>
      </c>
      <c r="C17" s="8" t="s">
        <v>7</v>
      </c>
      <c r="D17" s="12"/>
      <c r="E17" s="13">
        <v>137000</v>
      </c>
    </row>
    <row r="18" spans="1:5" ht="24" customHeight="1" x14ac:dyDescent="0.2">
      <c r="A18" s="24" t="s">
        <v>14</v>
      </c>
      <c r="B18" s="11">
        <v>992</v>
      </c>
      <c r="C18" s="8" t="s">
        <v>7</v>
      </c>
      <c r="D18" s="12"/>
      <c r="E18" s="13">
        <v>400000</v>
      </c>
    </row>
    <row r="19" spans="1:5" ht="63.75" customHeight="1" x14ac:dyDescent="0.2">
      <c r="A19" s="25" t="s">
        <v>15</v>
      </c>
      <c r="B19" s="14">
        <v>905</v>
      </c>
      <c r="C19" s="15" t="s">
        <v>24</v>
      </c>
      <c r="D19" s="35">
        <v>1202036.23</v>
      </c>
      <c r="E19" s="35"/>
    </row>
    <row r="20" spans="1:5" ht="14.25" customHeight="1" x14ac:dyDescent="0.2">
      <c r="A20" s="26"/>
      <c r="B20" s="17"/>
      <c r="C20" s="18" t="s">
        <v>25</v>
      </c>
      <c r="D20" s="39"/>
      <c r="E20" s="39"/>
    </row>
    <row r="21" spans="1:5" ht="14.25" customHeight="1" x14ac:dyDescent="0.2">
      <c r="A21" s="26"/>
      <c r="B21" s="17"/>
      <c r="C21" s="34" t="s">
        <v>26</v>
      </c>
      <c r="D21" s="39"/>
      <c r="E21" s="39"/>
    </row>
    <row r="22" spans="1:5" ht="14.25" customHeight="1" x14ac:dyDescent="0.2">
      <c r="A22" s="26"/>
      <c r="B22" s="17"/>
      <c r="C22" s="34" t="s">
        <v>29</v>
      </c>
      <c r="D22" s="21"/>
      <c r="E22" s="21"/>
    </row>
    <row r="23" spans="1:5" ht="54" customHeight="1" x14ac:dyDescent="0.2">
      <c r="A23" s="25" t="s">
        <v>21</v>
      </c>
      <c r="B23" s="14">
        <v>906</v>
      </c>
      <c r="C23" s="27" t="s">
        <v>28</v>
      </c>
      <c r="D23" s="16">
        <v>503275.95</v>
      </c>
      <c r="E23" s="35"/>
    </row>
    <row r="24" spans="1:5" ht="15" customHeight="1" x14ac:dyDescent="0.2">
      <c r="A24" s="33"/>
      <c r="B24" s="28"/>
      <c r="C24" s="27" t="s">
        <v>31</v>
      </c>
      <c r="D24" s="20"/>
      <c r="E24" s="21"/>
    </row>
    <row r="25" spans="1:5" ht="18.75" customHeight="1" x14ac:dyDescent="0.2">
      <c r="A25" s="37" t="s">
        <v>22</v>
      </c>
      <c r="B25" s="14">
        <v>931</v>
      </c>
      <c r="C25" s="36" t="s">
        <v>23</v>
      </c>
      <c r="D25" s="35">
        <f>3331369.27+3500000</f>
        <v>6831369.2699999996</v>
      </c>
      <c r="E25" s="35"/>
    </row>
    <row r="26" spans="1:5" ht="18.75" customHeight="1" x14ac:dyDescent="0.2">
      <c r="A26" s="38"/>
      <c r="B26" s="17"/>
      <c r="C26" s="36"/>
      <c r="D26" s="39"/>
      <c r="E26" s="39"/>
    </row>
    <row r="27" spans="1:5" ht="18.75" customHeight="1" x14ac:dyDescent="0.2">
      <c r="A27" s="38"/>
      <c r="B27" s="17"/>
      <c r="C27" s="36"/>
      <c r="D27" s="21"/>
      <c r="E27" s="21"/>
    </row>
    <row r="28" spans="1:5" ht="18.75" customHeight="1" x14ac:dyDescent="0.2">
      <c r="A28" s="40" t="s">
        <v>27</v>
      </c>
      <c r="B28" s="14">
        <v>950</v>
      </c>
      <c r="C28" s="15" t="s">
        <v>20</v>
      </c>
      <c r="D28" s="35">
        <v>3007918.04</v>
      </c>
      <c r="E28" s="44"/>
    </row>
    <row r="29" spans="1:5" ht="27.75" customHeight="1" x14ac:dyDescent="0.2">
      <c r="A29" s="41"/>
      <c r="B29" s="17"/>
      <c r="C29" s="15" t="s">
        <v>36</v>
      </c>
      <c r="D29" s="16"/>
      <c r="E29" s="35"/>
    </row>
    <row r="30" spans="1:5" ht="27.75" customHeight="1" x14ac:dyDescent="0.2">
      <c r="A30" s="41"/>
      <c r="B30" s="17"/>
      <c r="C30" s="15" t="s">
        <v>37</v>
      </c>
      <c r="D30" s="19"/>
      <c r="E30" s="39"/>
    </row>
    <row r="31" spans="1:5" ht="27.75" customHeight="1" x14ac:dyDescent="0.2">
      <c r="A31" s="41"/>
      <c r="B31" s="17"/>
      <c r="C31" s="15" t="s">
        <v>38</v>
      </c>
      <c r="D31" s="19"/>
      <c r="E31" s="39"/>
    </row>
    <row r="32" spans="1:5" ht="17.25" customHeight="1" x14ac:dyDescent="0.2">
      <c r="A32" s="41"/>
      <c r="B32" s="17"/>
      <c r="C32" s="15" t="s">
        <v>30</v>
      </c>
      <c r="D32" s="19"/>
      <c r="E32" s="39"/>
    </row>
    <row r="33" spans="1:5" ht="17.25" customHeight="1" x14ac:dyDescent="0.2">
      <c r="A33" s="41"/>
      <c r="B33" s="17"/>
      <c r="C33" s="15" t="s">
        <v>32</v>
      </c>
      <c r="D33" s="19"/>
      <c r="E33" s="39"/>
    </row>
    <row r="34" spans="1:5" ht="17.25" customHeight="1" x14ac:dyDescent="0.2">
      <c r="A34" s="41"/>
      <c r="B34" s="17"/>
      <c r="C34" s="27" t="s">
        <v>33</v>
      </c>
      <c r="D34" s="19"/>
      <c r="E34" s="39"/>
    </row>
    <row r="35" spans="1:5" ht="27.75" customHeight="1" x14ac:dyDescent="0.2">
      <c r="A35" s="41"/>
      <c r="B35" s="17"/>
      <c r="C35" s="27" t="s">
        <v>39</v>
      </c>
      <c r="D35" s="19"/>
      <c r="E35" s="39"/>
    </row>
    <row r="36" spans="1:5" ht="46.5" customHeight="1" x14ac:dyDescent="0.2">
      <c r="A36" s="42"/>
      <c r="B36" s="28"/>
      <c r="C36" s="27" t="s">
        <v>35</v>
      </c>
      <c r="D36" s="20"/>
      <c r="E36" s="21"/>
    </row>
    <row r="37" spans="1:5" ht="32.25" customHeight="1" x14ac:dyDescent="0.2">
      <c r="A37" s="29"/>
      <c r="B37" s="30"/>
      <c r="C37" s="43" t="s">
        <v>12</v>
      </c>
      <c r="D37" s="31">
        <f>D19+D23+D25+D28</f>
        <v>11544599.489999998</v>
      </c>
      <c r="E37" s="32">
        <f>SUM(E13:E28)</f>
        <v>2217000</v>
      </c>
    </row>
    <row r="38" spans="1:5" ht="30.75" customHeight="1" thickBot="1" x14ac:dyDescent="0.25">
      <c r="A38" s="5"/>
      <c r="B38" s="6"/>
      <c r="C38" s="22" t="s">
        <v>13</v>
      </c>
      <c r="D38" s="50">
        <f>D37-E37</f>
        <v>9327599.4899999984</v>
      </c>
      <c r="E38" s="51"/>
    </row>
  </sheetData>
  <sheetProtection selectLockedCells="1" selectUnlockedCells="1"/>
  <mergeCells count="13">
    <mergeCell ref="A1:E1"/>
    <mergeCell ref="A2:E2"/>
    <mergeCell ref="A3:E3"/>
    <mergeCell ref="A4:E4"/>
    <mergeCell ref="D38:E38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2023-09-15T16:00:46Z</cp:lastPrinted>
  <dcterms:created xsi:type="dcterms:W3CDTF">2018-11-03T12:53:48Z</dcterms:created>
  <dcterms:modified xsi:type="dcterms:W3CDTF">2023-09-15T16:04:35Z</dcterms:modified>
</cp:coreProperties>
</file>