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8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6" l="1"/>
  <c r="H18" i="6"/>
  <c r="I48" i="6" l="1"/>
  <c r="H48" i="6"/>
  <c r="J52" i="6"/>
  <c r="J51" i="6"/>
  <c r="I43" i="6" l="1"/>
  <c r="H43" i="6"/>
  <c r="J46" i="6"/>
  <c r="H42" i="6" l="1"/>
  <c r="J45" i="6"/>
  <c r="J43" i="6" s="1"/>
  <c r="J42" i="6" s="1"/>
  <c r="I42" i="6"/>
  <c r="E42" i="6"/>
  <c r="F43" i="6"/>
  <c r="F42" i="6" s="1"/>
  <c r="G43" i="6"/>
  <c r="G42" i="6" s="1"/>
  <c r="E43" i="6"/>
  <c r="G44" i="6"/>
  <c r="I27" i="6" l="1"/>
  <c r="H27" i="6"/>
  <c r="J34" i="6"/>
  <c r="I9" i="6" l="1"/>
  <c r="I8" i="6" s="1"/>
  <c r="J53" i="6" l="1"/>
  <c r="I36" i="6"/>
  <c r="H36" i="6"/>
  <c r="J41" i="6"/>
  <c r="J31" i="6"/>
  <c r="J32" i="6"/>
  <c r="J33" i="6"/>
  <c r="J30" i="6"/>
  <c r="J29" i="6"/>
  <c r="J19" i="6"/>
  <c r="J27" i="6" l="1"/>
  <c r="F48" i="6"/>
  <c r="E48" i="6"/>
  <c r="J40" i="6"/>
  <c r="F36" i="6"/>
  <c r="E36" i="6"/>
  <c r="F27" i="6"/>
  <c r="E27" i="6"/>
  <c r="J25" i="6"/>
  <c r="J24" i="6"/>
  <c r="F15" i="6"/>
  <c r="E15" i="6"/>
  <c r="H9" i="6"/>
  <c r="J12" i="6"/>
  <c r="J13" i="6"/>
  <c r="F9" i="6"/>
  <c r="E9" i="6"/>
  <c r="J50" i="6" l="1"/>
  <c r="J48" i="6" s="1"/>
  <c r="J39" i="6"/>
  <c r="J38" i="6"/>
  <c r="J23" i="6"/>
  <c r="J21" i="6"/>
  <c r="J20" i="6"/>
  <c r="J11" i="6"/>
  <c r="J9" i="6" s="1"/>
  <c r="J8" i="6" s="1"/>
  <c r="J36" i="6" l="1"/>
  <c r="G49" i="6"/>
  <c r="G48" i="6" s="1"/>
  <c r="G37" i="6"/>
  <c r="G36" i="6" s="1"/>
  <c r="G28" i="6"/>
  <c r="G27" i="6" s="1"/>
  <c r="G16" i="6"/>
  <c r="G15" i="6" s="1"/>
  <c r="G10" i="6"/>
  <c r="G9" i="6" s="1"/>
  <c r="H8" i="6" l="1"/>
  <c r="F8" i="6"/>
  <c r="E8" i="6"/>
  <c r="G8" i="6" l="1"/>
  <c r="J22" i="6"/>
  <c r="J18" i="6" s="1"/>
  <c r="J14" i="6"/>
  <c r="H14" i="6"/>
  <c r="I14" i="6"/>
  <c r="F14" i="6"/>
  <c r="E14" i="6"/>
  <c r="G14" i="6" l="1"/>
  <c r="I17" i="6"/>
  <c r="H17" i="6"/>
  <c r="F17" i="6"/>
  <c r="E17" i="6"/>
  <c r="G17" i="6"/>
  <c r="J17" i="6" l="1"/>
  <c r="G47" i="6" l="1"/>
  <c r="I47" i="6"/>
  <c r="H47" i="6"/>
  <c r="F47" i="6"/>
  <c r="E47" i="6"/>
  <c r="I35" i="6"/>
  <c r="H35" i="6"/>
  <c r="F35" i="6"/>
  <c r="E35" i="6"/>
  <c r="F26" i="6"/>
  <c r="E26" i="6"/>
  <c r="E54" i="6" s="1"/>
  <c r="I26" i="6"/>
  <c r="H26" i="6"/>
  <c r="F54" i="6" l="1"/>
  <c r="I54" i="6"/>
  <c r="H54" i="6"/>
  <c r="G26" i="6"/>
  <c r="J47" i="6"/>
  <c r="G35" i="6"/>
  <c r="J35" i="6"/>
  <c r="J26" i="6"/>
  <c r="G54" i="6" l="1"/>
  <c r="J54" i="6"/>
</calcChain>
</file>

<file path=xl/sharedStrings.xml><?xml version="1.0" encoding="utf-8"?>
<sst xmlns="http://schemas.openxmlformats.org/spreadsheetml/2006/main" count="64" uniqueCount="36">
  <si>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</si>
  <si>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</si>
  <si>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</si>
  <si>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</si>
  <si>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</si>
  <si>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</si>
  <si>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</si>
  <si>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</si>
  <si>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</si>
  <si>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</si>
  <si>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</si>
  <si>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</si>
  <si>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</si>
  <si>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</si>
  <si>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</si>
  <si>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</si>
  <si>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</si>
  <si>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</si>
  <si>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</si>
  <si>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</si>
  <si>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</si>
  <si>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</si>
  <si>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</si>
  <si>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</si>
  <si>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</si>
  <si>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</si>
  <si>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</si>
  <si>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</si>
  <si>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</si>
  <si>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</si>
  <si>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t>Edukacyjna opieka wychowawcza</t>
  </si>
  <si>
    <t>Pomoc materialna dla uczniów o charakterze socjalnym</t>
  </si>
  <si>
    <t xml:space="preserve">Świadczenia związane z udzielaniem pomocy obywatelom Ukrainy </t>
  </si>
  <si>
    <t>Rady Miejskiej w Rogoźnie</t>
  </si>
  <si>
    <t>z dnia 30 sierpnia 2023 roku</t>
  </si>
  <si>
    <r>
      <rPr>
        <sz val="10"/>
        <rFont val="Arial"/>
        <family val="2"/>
        <charset val="238"/>
      </rPr>
      <t>Załącznik nr 8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……../………/2023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</si>
</sst>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2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A55" sqref="A55:J55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6" t="s">
        <v>35</v>
      </c>
      <c r="B1" s="67"/>
      <c r="C1" s="67"/>
      <c r="D1" s="68"/>
      <c r="E1" s="68"/>
      <c r="F1" s="68"/>
      <c r="G1" s="68"/>
      <c r="H1" s="68"/>
      <c r="I1" s="68"/>
      <c r="J1" s="68"/>
    </row>
    <row r="2" spans="1:10" ht="15" customHeight="1" x14ac:dyDescent="0.25">
      <c r="A2" s="69" t="s">
        <v>33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 x14ac:dyDescent="0.25">
      <c r="A3" s="69" t="s">
        <v>34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customHeight="1" x14ac:dyDescent="0.25">
      <c r="A4" s="71" t="s">
        <v>28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 customHeight="1" x14ac:dyDescent="0.25">
      <c r="A5" s="71" t="s">
        <v>29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60" t="s">
        <v>2</v>
      </c>
      <c r="B6" s="60" t="s">
        <v>0</v>
      </c>
      <c r="C6" s="60" t="s">
        <v>1</v>
      </c>
      <c r="D6" s="60" t="s">
        <v>3</v>
      </c>
      <c r="E6" s="55" t="s">
        <v>6</v>
      </c>
      <c r="F6" s="56"/>
      <c r="G6" s="57"/>
      <c r="H6" s="55" t="s">
        <v>4</v>
      </c>
      <c r="I6" s="56"/>
      <c r="J6" s="57"/>
    </row>
    <row r="7" spans="1:10" s="1" customFormat="1" ht="31.5" customHeight="1" x14ac:dyDescent="0.2">
      <c r="A7" s="60"/>
      <c r="B7" s="60"/>
      <c r="C7" s="60"/>
      <c r="D7" s="60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1847.14</v>
      </c>
      <c r="F8" s="33">
        <f t="shared" ref="F8:J9" si="0">F9</f>
        <v>0</v>
      </c>
      <c r="G8" s="33">
        <f t="shared" si="0"/>
        <v>1847.14</v>
      </c>
      <c r="H8" s="33">
        <f t="shared" si="0"/>
        <v>1847.14</v>
      </c>
      <c r="I8" s="33">
        <f t="shared" si="0"/>
        <v>0</v>
      </c>
      <c r="J8" s="33">
        <f t="shared" si="0"/>
        <v>1847.14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1847.14</v>
      </c>
      <c r="F9" s="35">
        <f t="shared" si="0"/>
        <v>0</v>
      </c>
      <c r="G9" s="35">
        <f t="shared" si="0"/>
        <v>1847.14</v>
      </c>
      <c r="H9" s="35">
        <f>H11+H12+H13</f>
        <v>1847.14</v>
      </c>
      <c r="I9" s="35">
        <f t="shared" ref="I9:J9" si="1">I11+I12+I13</f>
        <v>0</v>
      </c>
      <c r="J9" s="35">
        <f t="shared" si="1"/>
        <v>1847.14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1847.14</v>
      </c>
      <c r="F10" s="35"/>
      <c r="G10" s="35">
        <f>E10+F10</f>
        <v>1847.14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580</v>
      </c>
      <c r="I11" s="35"/>
      <c r="J11" s="35">
        <f>H11+I11</f>
        <v>580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1071.24</v>
      </c>
      <c r="I12" s="35"/>
      <c r="J12" s="35">
        <f t="shared" ref="J12:J13" si="2">H12+I12</f>
        <v>1071.24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195.9</v>
      </c>
      <c r="I13" s="35"/>
      <c r="J13" s="35">
        <f t="shared" si="2"/>
        <v>195.9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2852626</v>
      </c>
      <c r="F14" s="33">
        <f t="shared" ref="F14:I15" si="3">F15</f>
        <v>0</v>
      </c>
      <c r="G14" s="33">
        <f t="shared" si="3"/>
        <v>2852626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2852626</v>
      </c>
      <c r="F15" s="35">
        <f t="shared" si="3"/>
        <v>0</v>
      </c>
      <c r="G15" s="35">
        <f t="shared" si="3"/>
        <v>2852626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2852626</v>
      </c>
      <c r="F16" s="35"/>
      <c r="G16" s="35">
        <f>E16+F16</f>
        <v>2852626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</f>
        <v>0</v>
      </c>
      <c r="F17" s="33">
        <f t="shared" ref="F17:J17" si="4">F18</f>
        <v>0</v>
      </c>
      <c r="G17" s="33">
        <f t="shared" si="4"/>
        <v>0</v>
      </c>
      <c r="H17" s="33">
        <f t="shared" si="4"/>
        <v>594986</v>
      </c>
      <c r="I17" s="33">
        <f t="shared" si="4"/>
        <v>0</v>
      </c>
      <c r="J17" s="33">
        <f t="shared" si="4"/>
        <v>594986</v>
      </c>
    </row>
    <row r="18" spans="1:10" s="1" customFormat="1" ht="31.5" customHeight="1" x14ac:dyDescent="0.2">
      <c r="A18" s="25"/>
      <c r="B18" s="29">
        <v>80195</v>
      </c>
      <c r="C18" s="30"/>
      <c r="D18" s="31" t="s">
        <v>12</v>
      </c>
      <c r="E18" s="34"/>
      <c r="F18" s="34"/>
      <c r="G18" s="34"/>
      <c r="H18" s="34">
        <f>H19+H20+H21+H22+H23+H24+H25</f>
        <v>594986</v>
      </c>
      <c r="I18" s="34">
        <f t="shared" ref="I18:J18" si="5">I19+I20+I21+I22+I23+I24+I25</f>
        <v>0</v>
      </c>
      <c r="J18" s="34">
        <f t="shared" si="5"/>
        <v>594986</v>
      </c>
    </row>
    <row r="19" spans="1:10" s="1" customFormat="1" ht="39" customHeight="1" x14ac:dyDescent="0.2">
      <c r="A19" s="25"/>
      <c r="B19" s="44"/>
      <c r="C19" s="45">
        <v>2100</v>
      </c>
      <c r="D19" s="11" t="s">
        <v>19</v>
      </c>
      <c r="E19" s="46"/>
      <c r="F19" s="46"/>
      <c r="G19" s="46"/>
      <c r="H19" s="46">
        <v>14024</v>
      </c>
      <c r="I19" s="46"/>
      <c r="J19" s="46">
        <f>H19+I19</f>
        <v>14024</v>
      </c>
    </row>
    <row r="20" spans="1:10" s="1" customFormat="1" ht="42.75" customHeight="1" x14ac:dyDescent="0.2">
      <c r="A20" s="25"/>
      <c r="B20" s="25"/>
      <c r="C20" s="32">
        <v>4350</v>
      </c>
      <c r="D20" s="12" t="s">
        <v>23</v>
      </c>
      <c r="E20" s="35"/>
      <c r="F20" s="35"/>
      <c r="G20" s="35"/>
      <c r="H20" s="35">
        <v>134049</v>
      </c>
      <c r="I20" s="35"/>
      <c r="J20" s="35">
        <f t="shared" ref="J20:J25" si="6">H20+I20</f>
        <v>134049</v>
      </c>
    </row>
    <row r="21" spans="1:10" s="1" customFormat="1" ht="31.5" customHeight="1" x14ac:dyDescent="0.2">
      <c r="A21" s="25"/>
      <c r="B21" s="25"/>
      <c r="C21" s="32">
        <v>4370</v>
      </c>
      <c r="D21" s="12" t="s">
        <v>20</v>
      </c>
      <c r="E21" s="35"/>
      <c r="F21" s="35"/>
      <c r="G21" s="35"/>
      <c r="H21" s="35">
        <v>94568</v>
      </c>
      <c r="I21" s="35"/>
      <c r="J21" s="35">
        <f t="shared" si="6"/>
        <v>94568</v>
      </c>
    </row>
    <row r="22" spans="1:10" s="1" customFormat="1" ht="31.5" customHeight="1" x14ac:dyDescent="0.2">
      <c r="A22" s="25"/>
      <c r="B22" s="25"/>
      <c r="C22" s="32">
        <v>4740</v>
      </c>
      <c r="D22" s="12" t="s">
        <v>21</v>
      </c>
      <c r="E22" s="35"/>
      <c r="F22" s="35"/>
      <c r="G22" s="35"/>
      <c r="H22" s="35">
        <v>75500</v>
      </c>
      <c r="I22" s="35"/>
      <c r="J22" s="35">
        <f t="shared" si="6"/>
        <v>75500</v>
      </c>
    </row>
    <row r="23" spans="1:10" s="1" customFormat="1" ht="31.5" customHeight="1" x14ac:dyDescent="0.2">
      <c r="A23" s="25"/>
      <c r="B23" s="25"/>
      <c r="C23" s="32">
        <v>4750</v>
      </c>
      <c r="D23" s="12" t="s">
        <v>24</v>
      </c>
      <c r="E23" s="35"/>
      <c r="F23" s="35"/>
      <c r="G23" s="35"/>
      <c r="H23" s="35">
        <v>176057</v>
      </c>
      <c r="I23" s="35"/>
      <c r="J23" s="35">
        <f t="shared" si="6"/>
        <v>176057</v>
      </c>
    </row>
    <row r="24" spans="1:10" s="1" customFormat="1" ht="42.75" customHeight="1" x14ac:dyDescent="0.2">
      <c r="A24" s="25"/>
      <c r="B24" s="25"/>
      <c r="C24" s="32">
        <v>4850</v>
      </c>
      <c r="D24" s="12" t="s">
        <v>22</v>
      </c>
      <c r="E24" s="35"/>
      <c r="F24" s="35"/>
      <c r="G24" s="35"/>
      <c r="H24" s="35">
        <v>48506</v>
      </c>
      <c r="I24" s="35"/>
      <c r="J24" s="35">
        <f t="shared" si="6"/>
        <v>48506</v>
      </c>
    </row>
    <row r="25" spans="1:10" s="1" customFormat="1" ht="30" customHeight="1" x14ac:dyDescent="0.2">
      <c r="A25" s="25"/>
      <c r="B25" s="25"/>
      <c r="C25" s="32">
        <v>4860</v>
      </c>
      <c r="D25" s="12" t="s">
        <v>27</v>
      </c>
      <c r="E25" s="35"/>
      <c r="F25" s="35"/>
      <c r="G25" s="35"/>
      <c r="H25" s="35">
        <v>52282</v>
      </c>
      <c r="I25" s="35"/>
      <c r="J25" s="35">
        <f t="shared" si="6"/>
        <v>52282</v>
      </c>
    </row>
    <row r="26" spans="1:10" s="1" customFormat="1" ht="31.5" customHeight="1" x14ac:dyDescent="0.2">
      <c r="A26" s="5">
        <v>852</v>
      </c>
      <c r="B26" s="5"/>
      <c r="C26" s="9"/>
      <c r="D26" s="10" t="s">
        <v>10</v>
      </c>
      <c r="E26" s="7">
        <f>E27</f>
        <v>319348.21999999997</v>
      </c>
      <c r="F26" s="7">
        <f t="shared" ref="F26:J27" si="7">F27</f>
        <v>35632</v>
      </c>
      <c r="G26" s="7">
        <f t="shared" si="7"/>
        <v>354980.22</v>
      </c>
      <c r="H26" s="7">
        <f t="shared" si="7"/>
        <v>2576988.2199999997</v>
      </c>
      <c r="I26" s="7">
        <f t="shared" si="7"/>
        <v>35632</v>
      </c>
      <c r="J26" s="7">
        <f t="shared" si="7"/>
        <v>2612620.2199999997</v>
      </c>
    </row>
    <row r="27" spans="1:10" s="1" customFormat="1" ht="31.5" customHeight="1" x14ac:dyDescent="0.2">
      <c r="A27" s="63"/>
      <c r="B27" s="6">
        <v>85295</v>
      </c>
      <c r="C27" s="3"/>
      <c r="D27" s="4" t="s">
        <v>14</v>
      </c>
      <c r="E27" s="2">
        <f>E28</f>
        <v>319348.21999999997</v>
      </c>
      <c r="F27" s="2">
        <f t="shared" si="7"/>
        <v>35632</v>
      </c>
      <c r="G27" s="2">
        <f t="shared" si="7"/>
        <v>354980.22</v>
      </c>
      <c r="H27" s="2">
        <f>H29+H30+H31+H32+H33+H34</f>
        <v>2576988.2199999997</v>
      </c>
      <c r="I27" s="2">
        <f t="shared" ref="I27:J27" si="8">I29+I30+I31+I32+I33+I34</f>
        <v>35632</v>
      </c>
      <c r="J27" s="2">
        <f t="shared" si="8"/>
        <v>2612620.2199999997</v>
      </c>
    </row>
    <row r="28" spans="1:10" s="1" customFormat="1" ht="43.5" customHeight="1" x14ac:dyDescent="0.2">
      <c r="A28" s="62"/>
      <c r="B28" s="61"/>
      <c r="C28" s="23">
        <v>2100</v>
      </c>
      <c r="D28" s="11" t="s">
        <v>19</v>
      </c>
      <c r="E28" s="13">
        <v>319348.21999999997</v>
      </c>
      <c r="F28" s="13">
        <v>35632</v>
      </c>
      <c r="G28" s="13">
        <f>E28+F28</f>
        <v>354980.22</v>
      </c>
      <c r="H28" s="13"/>
      <c r="I28" s="13"/>
      <c r="J28" s="13"/>
    </row>
    <row r="29" spans="1:10" s="1" customFormat="1" ht="31.5" customHeight="1" x14ac:dyDescent="0.2">
      <c r="A29" s="62"/>
      <c r="B29" s="61"/>
      <c r="C29" s="23">
        <v>3280</v>
      </c>
      <c r="D29" s="47" t="s">
        <v>32</v>
      </c>
      <c r="E29" s="13"/>
      <c r="F29" s="13"/>
      <c r="G29" s="13"/>
      <c r="H29" s="13">
        <v>311600</v>
      </c>
      <c r="I29" s="13">
        <v>35520</v>
      </c>
      <c r="J29" s="13">
        <f>H29+I29</f>
        <v>347120</v>
      </c>
    </row>
    <row r="30" spans="1:10" s="1" customFormat="1" ht="32.25" customHeight="1" x14ac:dyDescent="0.2">
      <c r="A30" s="62"/>
      <c r="B30" s="62"/>
      <c r="C30" s="23">
        <v>3290</v>
      </c>
      <c r="D30" s="12" t="s">
        <v>25</v>
      </c>
      <c r="E30" s="13"/>
      <c r="F30" s="13"/>
      <c r="G30" s="13"/>
      <c r="H30" s="13">
        <v>6463.96</v>
      </c>
      <c r="I30" s="13">
        <v>0</v>
      </c>
      <c r="J30" s="13">
        <f t="shared" ref="J30:J34" si="9">H30+I30</f>
        <v>6463.96</v>
      </c>
    </row>
    <row r="31" spans="1:10" s="1" customFormat="1" ht="32.25" customHeight="1" x14ac:dyDescent="0.2">
      <c r="A31" s="62"/>
      <c r="B31" s="62"/>
      <c r="C31" s="23">
        <v>4370</v>
      </c>
      <c r="D31" s="12" t="s">
        <v>20</v>
      </c>
      <c r="E31" s="13"/>
      <c r="F31" s="13"/>
      <c r="G31" s="13"/>
      <c r="H31" s="13">
        <v>2257640</v>
      </c>
      <c r="I31" s="13"/>
      <c r="J31" s="13">
        <f t="shared" si="9"/>
        <v>2257640</v>
      </c>
    </row>
    <row r="32" spans="1:10" s="1" customFormat="1" ht="26.25" customHeight="1" x14ac:dyDescent="0.2">
      <c r="A32" s="62"/>
      <c r="B32" s="62"/>
      <c r="C32" s="24">
        <v>4740</v>
      </c>
      <c r="D32" s="12" t="s">
        <v>21</v>
      </c>
      <c r="E32" s="13"/>
      <c r="F32" s="13"/>
      <c r="G32" s="13"/>
      <c r="H32" s="13">
        <v>752.26</v>
      </c>
      <c r="I32" s="13">
        <v>93.69</v>
      </c>
      <c r="J32" s="13">
        <f t="shared" si="9"/>
        <v>845.95</v>
      </c>
    </row>
    <row r="33" spans="1:10" s="1" customFormat="1" ht="39" customHeight="1" x14ac:dyDescent="0.2">
      <c r="A33" s="62"/>
      <c r="B33" s="62"/>
      <c r="C33" s="15">
        <v>4850</v>
      </c>
      <c r="D33" s="12" t="s">
        <v>22</v>
      </c>
      <c r="E33" s="13"/>
      <c r="F33" s="13"/>
      <c r="G33" s="13"/>
      <c r="H33" s="13">
        <v>143.74</v>
      </c>
      <c r="I33" s="13">
        <v>18.309999999999999</v>
      </c>
      <c r="J33" s="13">
        <f t="shared" si="9"/>
        <v>162.05000000000001</v>
      </c>
    </row>
    <row r="34" spans="1:10" s="1" customFormat="1" ht="39" customHeight="1" x14ac:dyDescent="0.2">
      <c r="A34" s="49"/>
      <c r="B34" s="49"/>
      <c r="C34" s="15">
        <v>4860</v>
      </c>
      <c r="D34" s="12" t="s">
        <v>27</v>
      </c>
      <c r="E34" s="13"/>
      <c r="F34" s="13"/>
      <c r="G34" s="13"/>
      <c r="H34" s="13">
        <v>388.26</v>
      </c>
      <c r="I34" s="13"/>
      <c r="J34" s="13">
        <f t="shared" si="9"/>
        <v>388.26</v>
      </c>
    </row>
    <row r="35" spans="1:10" s="1" customFormat="1" ht="24.75" customHeight="1" x14ac:dyDescent="0.2">
      <c r="A35" s="17">
        <v>853</v>
      </c>
      <c r="B35" s="17"/>
      <c r="C35" s="18"/>
      <c r="D35" s="19" t="s">
        <v>11</v>
      </c>
      <c r="E35" s="20">
        <f>E36</f>
        <v>18491.7</v>
      </c>
      <c r="F35" s="20">
        <f t="shared" ref="F35:J36" si="10">F36</f>
        <v>1199.0999999999999</v>
      </c>
      <c r="G35" s="20">
        <f t="shared" si="10"/>
        <v>19690.8</v>
      </c>
      <c r="H35" s="20">
        <f t="shared" si="10"/>
        <v>18491.7</v>
      </c>
      <c r="I35" s="20">
        <f t="shared" si="10"/>
        <v>1199.0999999999999</v>
      </c>
      <c r="J35" s="20">
        <f t="shared" si="10"/>
        <v>19690.8</v>
      </c>
    </row>
    <row r="36" spans="1:10" s="1" customFormat="1" ht="24.75" customHeight="1" x14ac:dyDescent="0.2">
      <c r="A36" s="16"/>
      <c r="B36" s="21">
        <v>85395</v>
      </c>
      <c r="C36" s="22"/>
      <c r="D36" s="4" t="s">
        <v>12</v>
      </c>
      <c r="E36" s="2">
        <f>E37</f>
        <v>18491.7</v>
      </c>
      <c r="F36" s="2">
        <f t="shared" si="10"/>
        <v>1199.0999999999999</v>
      </c>
      <c r="G36" s="2">
        <f t="shared" si="10"/>
        <v>19690.8</v>
      </c>
      <c r="H36" s="2">
        <f>H38+H39+H40+H41</f>
        <v>18491.7</v>
      </c>
      <c r="I36" s="2">
        <f t="shared" ref="I36:J36" si="11">I38+I39+I40+I41</f>
        <v>1199.0999999999999</v>
      </c>
      <c r="J36" s="2">
        <f t="shared" si="11"/>
        <v>19690.8</v>
      </c>
    </row>
    <row r="37" spans="1:10" s="1" customFormat="1" ht="42" customHeight="1" x14ac:dyDescent="0.2">
      <c r="A37" s="39"/>
      <c r="B37" s="39"/>
      <c r="C37" s="15">
        <v>2100</v>
      </c>
      <c r="D37" s="11" t="s">
        <v>19</v>
      </c>
      <c r="E37" s="13">
        <v>18491.7</v>
      </c>
      <c r="F37" s="13">
        <v>1199.0999999999999</v>
      </c>
      <c r="G37" s="13">
        <f>E37+F37</f>
        <v>19690.8</v>
      </c>
      <c r="H37" s="13"/>
      <c r="I37" s="13"/>
      <c r="J37" s="13"/>
    </row>
    <row r="38" spans="1:10" s="1" customFormat="1" ht="27.75" customHeight="1" x14ac:dyDescent="0.2">
      <c r="A38" s="40"/>
      <c r="B38" s="40"/>
      <c r="C38" s="15">
        <v>3290</v>
      </c>
      <c r="D38" s="12" t="s">
        <v>25</v>
      </c>
      <c r="E38" s="13"/>
      <c r="F38" s="13"/>
      <c r="G38" s="13"/>
      <c r="H38" s="13">
        <v>9900</v>
      </c>
      <c r="I38" s="13"/>
      <c r="J38" s="13">
        <f>H38+I38</f>
        <v>9900</v>
      </c>
    </row>
    <row r="39" spans="1:10" s="1" customFormat="1" ht="51" customHeight="1" x14ac:dyDescent="0.2">
      <c r="A39" s="40"/>
      <c r="B39" s="40"/>
      <c r="C39" s="15">
        <v>4840</v>
      </c>
      <c r="D39" s="12" t="s">
        <v>26</v>
      </c>
      <c r="E39" s="13"/>
      <c r="F39" s="13"/>
      <c r="G39" s="13"/>
      <c r="H39" s="13">
        <v>7000</v>
      </c>
      <c r="I39" s="13">
        <v>1000</v>
      </c>
      <c r="J39" s="13">
        <f>H39+I39</f>
        <v>8000</v>
      </c>
    </row>
    <row r="40" spans="1:10" s="1" customFormat="1" ht="51" customHeight="1" x14ac:dyDescent="0.2">
      <c r="A40" s="42"/>
      <c r="B40" s="42"/>
      <c r="C40" s="15">
        <v>4850</v>
      </c>
      <c r="D40" s="12" t="s">
        <v>22</v>
      </c>
      <c r="E40" s="13"/>
      <c r="F40" s="13"/>
      <c r="G40" s="13"/>
      <c r="H40" s="13">
        <v>1393.7</v>
      </c>
      <c r="I40" s="13">
        <v>199.1</v>
      </c>
      <c r="J40" s="13">
        <f>H40+I40</f>
        <v>1592.8</v>
      </c>
    </row>
    <row r="41" spans="1:10" s="1" customFormat="1" ht="33.75" customHeight="1" x14ac:dyDescent="0.2">
      <c r="A41" s="43"/>
      <c r="B41" s="43"/>
      <c r="C41" s="15">
        <v>4860</v>
      </c>
      <c r="D41" s="48" t="s">
        <v>27</v>
      </c>
      <c r="E41" s="13"/>
      <c r="F41" s="13"/>
      <c r="G41" s="13"/>
      <c r="H41" s="13">
        <v>198</v>
      </c>
      <c r="I41" s="13"/>
      <c r="J41" s="13">
        <f>H41+I41</f>
        <v>198</v>
      </c>
    </row>
    <row r="42" spans="1:10" s="1" customFormat="1" ht="33.75" customHeight="1" x14ac:dyDescent="0.2">
      <c r="A42" s="17">
        <v>854</v>
      </c>
      <c r="B42" s="51"/>
      <c r="C42" s="52"/>
      <c r="D42" s="19" t="s">
        <v>30</v>
      </c>
      <c r="E42" s="20">
        <f>E43</f>
        <v>20535</v>
      </c>
      <c r="F42" s="20">
        <f t="shared" ref="F42:J42" si="12">F43</f>
        <v>0</v>
      </c>
      <c r="G42" s="20">
        <f t="shared" si="12"/>
        <v>20535</v>
      </c>
      <c r="H42" s="20">
        <f t="shared" si="12"/>
        <v>20535</v>
      </c>
      <c r="I42" s="20">
        <f t="shared" si="12"/>
        <v>0</v>
      </c>
      <c r="J42" s="20">
        <f t="shared" si="12"/>
        <v>20535</v>
      </c>
    </row>
    <row r="43" spans="1:10" s="1" customFormat="1" ht="25.5" customHeight="1" x14ac:dyDescent="0.2">
      <c r="A43" s="50"/>
      <c r="B43" s="21">
        <v>85415</v>
      </c>
      <c r="C43" s="22"/>
      <c r="D43" s="4" t="s">
        <v>31</v>
      </c>
      <c r="E43" s="2">
        <f>E44</f>
        <v>20535</v>
      </c>
      <c r="F43" s="2">
        <f t="shared" ref="F43:G43" si="13">F44</f>
        <v>0</v>
      </c>
      <c r="G43" s="2">
        <f t="shared" si="13"/>
        <v>20535</v>
      </c>
      <c r="H43" s="2">
        <f>H45+H46</f>
        <v>20535</v>
      </c>
      <c r="I43" s="2">
        <f t="shared" ref="I43:J43" si="14">I45+I46</f>
        <v>0</v>
      </c>
      <c r="J43" s="2">
        <f t="shared" si="14"/>
        <v>20535</v>
      </c>
    </row>
    <row r="44" spans="1:10" s="1" customFormat="1" ht="43.5" customHeight="1" x14ac:dyDescent="0.2">
      <c r="A44" s="50"/>
      <c r="B44" s="50"/>
      <c r="C44" s="15">
        <v>2100</v>
      </c>
      <c r="D44" s="11" t="s">
        <v>19</v>
      </c>
      <c r="E44" s="13">
        <v>20535</v>
      </c>
      <c r="F44" s="13"/>
      <c r="G44" s="13">
        <f>E44+F44</f>
        <v>20535</v>
      </c>
      <c r="H44" s="13"/>
      <c r="I44" s="13"/>
      <c r="J44" s="13"/>
    </row>
    <row r="45" spans="1:10" s="1" customFormat="1" ht="33.75" hidden="1" customHeight="1" x14ac:dyDescent="0.2">
      <c r="A45" s="50"/>
      <c r="B45" s="50"/>
      <c r="C45" s="15">
        <v>3280</v>
      </c>
      <c r="D45" s="47" t="s">
        <v>32</v>
      </c>
      <c r="E45" s="13"/>
      <c r="F45" s="13"/>
      <c r="G45" s="13"/>
      <c r="H45" s="13">
        <v>0</v>
      </c>
      <c r="I45" s="13"/>
      <c r="J45" s="13">
        <f>H45+I45</f>
        <v>0</v>
      </c>
    </row>
    <row r="46" spans="1:10" s="1" customFormat="1" ht="33.75" customHeight="1" x14ac:dyDescent="0.2">
      <c r="A46" s="53"/>
      <c r="B46" s="53"/>
      <c r="C46" s="15">
        <v>3290</v>
      </c>
      <c r="D46" s="12" t="s">
        <v>25</v>
      </c>
      <c r="E46" s="13"/>
      <c r="F46" s="13"/>
      <c r="G46" s="13"/>
      <c r="H46" s="13">
        <v>20535</v>
      </c>
      <c r="I46" s="13"/>
      <c r="J46" s="13">
        <f>H46+I46</f>
        <v>20535</v>
      </c>
    </row>
    <row r="47" spans="1:10" s="1" customFormat="1" ht="24.75" customHeight="1" x14ac:dyDescent="0.2">
      <c r="A47" s="17">
        <v>855</v>
      </c>
      <c r="B47" s="17"/>
      <c r="C47" s="18"/>
      <c r="D47" s="19" t="s">
        <v>13</v>
      </c>
      <c r="E47" s="20">
        <f>E48</f>
        <v>191184.22</v>
      </c>
      <c r="F47" s="20">
        <f t="shared" ref="F47:J48" si="15">F48</f>
        <v>5000</v>
      </c>
      <c r="G47" s="20">
        <f t="shared" si="15"/>
        <v>196184.22</v>
      </c>
      <c r="H47" s="20">
        <f t="shared" si="15"/>
        <v>191184.22</v>
      </c>
      <c r="I47" s="20">
        <f t="shared" si="15"/>
        <v>5000</v>
      </c>
      <c r="J47" s="20">
        <f t="shared" si="15"/>
        <v>196184.22</v>
      </c>
    </row>
    <row r="48" spans="1:10" s="1" customFormat="1" ht="24.75" customHeight="1" x14ac:dyDescent="0.2">
      <c r="A48" s="65"/>
      <c r="B48" s="21">
        <v>85595</v>
      </c>
      <c r="C48" s="22"/>
      <c r="D48" s="4" t="s">
        <v>12</v>
      </c>
      <c r="E48" s="2">
        <f>E49</f>
        <v>191184.22</v>
      </c>
      <c r="F48" s="2">
        <f t="shared" si="15"/>
        <v>5000</v>
      </c>
      <c r="G48" s="2">
        <f t="shared" si="15"/>
        <v>196184.22</v>
      </c>
      <c r="H48" s="2">
        <f>H50+H51+H52+H53</f>
        <v>191184.22</v>
      </c>
      <c r="I48" s="2">
        <f t="shared" ref="I48:J48" si="16">I50+I51+I52+I53</f>
        <v>5000</v>
      </c>
      <c r="J48" s="2">
        <f t="shared" si="16"/>
        <v>196184.22</v>
      </c>
    </row>
    <row r="49" spans="1:10" s="1" customFormat="1" ht="44.25" customHeight="1" x14ac:dyDescent="0.2">
      <c r="A49" s="62"/>
      <c r="B49" s="62"/>
      <c r="C49" s="15">
        <v>2100</v>
      </c>
      <c r="D49" s="11" t="s">
        <v>19</v>
      </c>
      <c r="E49" s="13">
        <v>191184.22</v>
      </c>
      <c r="F49" s="13">
        <v>5000</v>
      </c>
      <c r="G49" s="13">
        <f>E49+F49</f>
        <v>196184.22</v>
      </c>
      <c r="H49" s="13"/>
      <c r="I49" s="13"/>
      <c r="J49" s="13"/>
    </row>
    <row r="50" spans="1:10" s="1" customFormat="1" ht="24.75" customHeight="1" x14ac:dyDescent="0.2">
      <c r="A50" s="64"/>
      <c r="B50" s="64"/>
      <c r="C50" s="15">
        <v>3290</v>
      </c>
      <c r="D50" s="12" t="s">
        <v>25</v>
      </c>
      <c r="E50" s="13"/>
      <c r="F50" s="13"/>
      <c r="G50" s="13"/>
      <c r="H50" s="13">
        <v>154000</v>
      </c>
      <c r="I50" s="13">
        <v>5000</v>
      </c>
      <c r="J50" s="13">
        <f>H50+I50</f>
        <v>159000</v>
      </c>
    </row>
    <row r="51" spans="1:10" s="1" customFormat="1" ht="29.25" customHeight="1" x14ac:dyDescent="0.2">
      <c r="A51" s="54"/>
      <c r="B51" s="54"/>
      <c r="C51" s="15">
        <v>4740</v>
      </c>
      <c r="D51" s="12" t="s">
        <v>21</v>
      </c>
      <c r="E51" s="13"/>
      <c r="F51" s="13"/>
      <c r="G51" s="13"/>
      <c r="H51" s="13">
        <v>5000</v>
      </c>
      <c r="I51" s="13"/>
      <c r="J51" s="13">
        <f>H51+I51</f>
        <v>5000</v>
      </c>
    </row>
    <row r="52" spans="1:10" s="1" customFormat="1" ht="42.75" customHeight="1" x14ac:dyDescent="0.2">
      <c r="A52" s="54"/>
      <c r="B52" s="54"/>
      <c r="C52" s="15">
        <v>4850</v>
      </c>
      <c r="D52" s="12" t="s">
        <v>22</v>
      </c>
      <c r="E52" s="13"/>
      <c r="F52" s="13"/>
      <c r="G52" s="13"/>
      <c r="H52" s="13">
        <v>1000</v>
      </c>
      <c r="I52" s="13"/>
      <c r="J52" s="13">
        <f>H52+I52</f>
        <v>1000</v>
      </c>
    </row>
    <row r="53" spans="1:10" s="1" customFormat="1" ht="24.75" customHeight="1" x14ac:dyDescent="0.2">
      <c r="A53" s="43"/>
      <c r="B53" s="43"/>
      <c r="C53" s="15">
        <v>4860</v>
      </c>
      <c r="D53" s="48" t="s">
        <v>27</v>
      </c>
      <c r="E53" s="13"/>
      <c r="F53" s="13"/>
      <c r="G53" s="13"/>
      <c r="H53" s="13">
        <v>31184.22</v>
      </c>
      <c r="I53" s="13"/>
      <c r="J53" s="13">
        <f>H53+I53</f>
        <v>31184.22</v>
      </c>
    </row>
    <row r="54" spans="1:10" ht="24" customHeight="1" x14ac:dyDescent="0.25">
      <c r="A54" s="58" t="s">
        <v>5</v>
      </c>
      <c r="B54" s="58"/>
      <c r="C54" s="58"/>
      <c r="D54" s="58"/>
      <c r="E54" s="14">
        <f t="shared" ref="E54:J54" si="17">E8+E14+E17+E26+E35+E42+E47</f>
        <v>3404032.2800000007</v>
      </c>
      <c r="F54" s="14">
        <f t="shared" si="17"/>
        <v>41831.1</v>
      </c>
      <c r="G54" s="14">
        <f t="shared" si="17"/>
        <v>3445863.3800000004</v>
      </c>
      <c r="H54" s="14">
        <f t="shared" si="17"/>
        <v>3404032.2800000003</v>
      </c>
      <c r="I54" s="14">
        <f t="shared" si="17"/>
        <v>41831.1</v>
      </c>
      <c r="J54" s="14">
        <f t="shared" si="17"/>
        <v>3445863.38</v>
      </c>
    </row>
    <row r="55" spans="1:10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</row>
  </sheetData>
  <mergeCells count="17">
    <mergeCell ref="A1:J1"/>
    <mergeCell ref="A2:J2"/>
    <mergeCell ref="A3:J3"/>
    <mergeCell ref="A4:J4"/>
    <mergeCell ref="A5:J5"/>
    <mergeCell ref="H6:J6"/>
    <mergeCell ref="A54:D54"/>
    <mergeCell ref="A55:J55"/>
    <mergeCell ref="A6:A7"/>
    <mergeCell ref="B6:B7"/>
    <mergeCell ref="C6:C7"/>
    <mergeCell ref="D6:D7"/>
    <mergeCell ref="E6:G6"/>
    <mergeCell ref="B28:B33"/>
    <mergeCell ref="A27:A33"/>
    <mergeCell ref="B49:B50"/>
    <mergeCell ref="A48:A50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2023-08-22T18:27:39Z</cp:lastPrinted>
  <dcterms:created xsi:type="dcterms:W3CDTF">2018-11-03T12:53:48Z</dcterms:created>
  <dcterms:modified xsi:type="dcterms:W3CDTF">2023-08-22T18:31:19Z</dcterms:modified>
</cp:coreProperties>
</file>