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Nr 10." sheetId="4" r:id="rId1"/>
  </sheets>
  <definedNames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1" localSheetId="0">#REF!</definedName>
    <definedName name="Excel_BuiltIn_Print_Titles_2_1_1">#REF!</definedName>
    <definedName name="Excel_BuiltIn_Print_Titles_3_1" localSheetId="0">#REF!</definedName>
    <definedName name="Excel_BuiltIn_Print_Titles_3_1">#REF!</definedName>
    <definedName name="Excel_BuiltIn_Print_Titles_3_1_1" localSheetId="0">#REF!</definedName>
    <definedName name="Excel_BuiltIn_Print_Titles_3_1_1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6" localSheetId="0">#REF!</definedName>
    <definedName name="Excel_BuiltIn_Print_Titles_6">#REF!</definedName>
    <definedName name="Excel_BuiltIn_Print_Titles_6_1" localSheetId="0">#REF!</definedName>
    <definedName name="Excel_BuiltIn_Print_Titles_6_1">#REF!</definedName>
    <definedName name="Excel_BuiltIn_Print_Titles_8" localSheetId="0">#REF!</definedName>
    <definedName name="Excel_BuiltIn_Print_Titles_8">#REF!</definedName>
    <definedName name="Excel_BuiltIn_Print_Titles_8_1" localSheetId="0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I28" i="4" l="1"/>
  <c r="I27" i="4" s="1"/>
  <c r="I30" i="4"/>
  <c r="H30" i="4"/>
  <c r="H28" i="4" s="1"/>
  <c r="H27" i="4" s="1"/>
  <c r="J31" i="4"/>
  <c r="J30" i="4" s="1"/>
  <c r="J28" i="4" s="1"/>
  <c r="J27" i="4" s="1"/>
  <c r="F27" i="4"/>
  <c r="F28" i="4"/>
  <c r="E28" i="4"/>
  <c r="E27" i="4" s="1"/>
  <c r="G29" i="4"/>
  <c r="G28" i="4" s="1"/>
  <c r="G27" i="4" s="1"/>
  <c r="J16" i="4" l="1"/>
  <c r="H9" i="4"/>
  <c r="J15" i="4"/>
  <c r="J14" i="4"/>
  <c r="J13" i="4"/>
  <c r="J11" i="4" l="1"/>
  <c r="I23" i="4"/>
  <c r="H23" i="4"/>
  <c r="I18" i="4"/>
  <c r="H18" i="4"/>
  <c r="F9" i="4"/>
  <c r="E9" i="4"/>
  <c r="E8" i="4" s="1"/>
  <c r="J12" i="4"/>
  <c r="G10" i="4" l="1"/>
  <c r="G9" i="4" s="1"/>
  <c r="I22" i="4" l="1"/>
  <c r="H22" i="4" l="1"/>
  <c r="J26" i="4"/>
  <c r="J25" i="4"/>
  <c r="G24" i="4"/>
  <c r="G23" i="4" s="1"/>
  <c r="G22" i="4" s="1"/>
  <c r="F23" i="4"/>
  <c r="F22" i="4" s="1"/>
  <c r="E23" i="4"/>
  <c r="E22" i="4" s="1"/>
  <c r="E32" i="4" s="1"/>
  <c r="J23" i="4" l="1"/>
  <c r="J22" i="4"/>
  <c r="J20" i="4"/>
  <c r="J21" i="4"/>
  <c r="J18" i="4" l="1"/>
  <c r="I17" i="4"/>
  <c r="H17" i="4"/>
  <c r="F18" i="4"/>
  <c r="F17" i="4" s="1"/>
  <c r="E18" i="4"/>
  <c r="E17" i="4" s="1"/>
  <c r="G19" i="4"/>
  <c r="G18" i="4" s="1"/>
  <c r="G17" i="4" s="1"/>
  <c r="J17" i="4" l="1"/>
  <c r="I9" i="4"/>
  <c r="I8" i="4" s="1"/>
  <c r="I32" i="4" s="1"/>
  <c r="H8" i="4"/>
  <c r="H32" i="4" s="1"/>
  <c r="J9" i="4"/>
  <c r="J8" i="4" s="1"/>
  <c r="J32" i="4" s="1"/>
  <c r="F8" i="4"/>
  <c r="F32" i="4" s="1"/>
  <c r="G8" i="4" l="1"/>
  <c r="G32" i="4" s="1"/>
</calcChain>
</file>

<file path=xl/sharedStrings.xml><?xml version="1.0" encoding="utf-8"?>
<sst xmlns="http://schemas.openxmlformats.org/spreadsheetml/2006/main" count="40" uniqueCount="31">
  <si>
    <t>Rozdział</t>
  </si>
  <si>
    <t>Paragraf</t>
  </si>
  <si>
    <t>Dział</t>
  </si>
  <si>
    <t>Nazwa</t>
  </si>
  <si>
    <t xml:space="preserve">Wydatki </t>
  </si>
  <si>
    <t>OGÓŁEM:</t>
  </si>
  <si>
    <t>Dochody</t>
  </si>
  <si>
    <t>zmiana</t>
  </si>
  <si>
    <t>Plan po zmianiach</t>
  </si>
  <si>
    <t xml:space="preserve">Plan </t>
  </si>
  <si>
    <t>Plan dochodów i wydatków na zadania realizowane przez Gmnię</t>
  </si>
  <si>
    <t>Transport i łączność</t>
  </si>
  <si>
    <t>Drogi publiczne gminne</t>
  </si>
  <si>
    <t>Przebudowa ulicy Kochanowskiego oraz fragmentu ulicy Mickiewicza w Rogoźnie, zadanie dofinansowane z Programu Rządu Funduszu Polski Ład</t>
  </si>
  <si>
    <t>Pomoc społeczna</t>
  </si>
  <si>
    <t>Pozostała działalność</t>
  </si>
  <si>
    <t>Środki z Funduszu Przeciwdziałania COVID-19 na finansowanie lub dofinansowanie realizacji zadań związanych z przeciwdziałaniem COVID-19</t>
  </si>
  <si>
    <t>Zakup usług pozostałych</t>
  </si>
  <si>
    <t>Pozostałe zadania w zakresie polityki społecznej</t>
  </si>
  <si>
    <t>Świadczenia społeczne</t>
  </si>
  <si>
    <t>ze środków Funduszu Przeciwdziałania COVID-19 w 2023 roku</t>
  </si>
  <si>
    <t xml:space="preserve">Wydatki poniesione ze środków z Rządowego Funduszu Polski Ład : Program Inwestycji Strategicznych na realizację zadań inwestycyjnych </t>
  </si>
  <si>
    <t xml:space="preserve">Środki otrzymane z Rządowego Funduszu Polski Ład: Program Inwestycji Strategicznych na realizację zadań inwestycyjnych </t>
  </si>
  <si>
    <t>Budowa lub przebudowa dróg w miejscowościach: MiędzyLesie, Boguniweo, Józefinowo, Jaracz, Garbatka i Pruśce</t>
  </si>
  <si>
    <t>Budowa obiektu mostowego na rzece Rudce</t>
  </si>
  <si>
    <t>Budowa ul. Południowej w Rogoźnie wraz z odwodnieniem</t>
  </si>
  <si>
    <t>Przebudowa drogi w Rudzie</t>
  </si>
  <si>
    <t>Budowa kanalizacji Parkowo-Józefinowo-Garbatka z modernizacją instalacji obróbki osadów ściekowych w oczyszczalini w Rogoźnie</t>
  </si>
  <si>
    <t>Rady Miejskiej w Rogoźnie</t>
  </si>
  <si>
    <t>z dnia 22 maja 2023 roku</t>
  </si>
  <si>
    <r>
      <rPr>
        <sz val="10"/>
        <rFont val="Arial"/>
        <family val="2"/>
        <charset val="238"/>
      </rPr>
      <t>Załącznik Nr 10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do Uchwały Nr LXXX/…../2023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</si>
</sst>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11" fillId="0" borderId="0"/>
  </cellStyleXfs>
  <cellXfs count="58">
    <xf numFmtId="0" fontId="0" fillId="0" borderId="0" xfId="0"/>
    <xf numFmtId="0" fontId="7" fillId="0" borderId="0" xfId="32"/>
    <xf numFmtId="4" fontId="9" fillId="3" borderId="3" xfId="32" applyNumberFormat="1" applyFont="1" applyFill="1" applyBorder="1" applyAlignment="1">
      <alignment horizontal="right" vertical="center" wrapText="1"/>
    </xf>
    <xf numFmtId="0" fontId="9" fillId="3" borderId="3" xfId="32" applyFont="1" applyFill="1" applyBorder="1" applyAlignment="1">
      <alignment horizontal="center" vertical="center" wrapText="1"/>
    </xf>
    <xf numFmtId="0" fontId="9" fillId="3" borderId="3" xfId="32" applyFont="1" applyFill="1" applyBorder="1" applyAlignment="1">
      <alignment horizontal="left" vertical="center" wrapText="1"/>
    </xf>
    <xf numFmtId="0" fontId="8" fillId="4" borderId="4" xfId="32" applyFont="1" applyFill="1" applyBorder="1" applyAlignment="1">
      <alignment horizontal="center" vertical="center" wrapText="1"/>
    </xf>
    <xf numFmtId="4" fontId="13" fillId="4" borderId="3" xfId="32" applyNumberFormat="1" applyFont="1" applyFill="1" applyBorder="1" applyAlignment="1">
      <alignment horizontal="right" vertical="center" wrapText="1"/>
    </xf>
    <xf numFmtId="43" fontId="14" fillId="0" borderId="3" xfId="32" applyNumberFormat="1" applyFont="1" applyFill="1" applyBorder="1" applyAlignment="1">
      <alignment horizontal="center" vertical="center" wrapText="1"/>
    </xf>
    <xf numFmtId="0" fontId="8" fillId="4" borderId="3" xfId="32" applyFont="1" applyFill="1" applyBorder="1" applyAlignment="1">
      <alignment horizontal="center" vertical="center" wrapText="1"/>
    </xf>
    <xf numFmtId="0" fontId="8" fillId="4" borderId="3" xfId="32" applyFont="1" applyFill="1" applyBorder="1" applyAlignment="1">
      <alignment horizontal="left" vertical="center" wrapText="1"/>
    </xf>
    <xf numFmtId="0" fontId="9" fillId="0" borderId="3" xfId="32" applyFont="1" applyBorder="1" applyAlignment="1">
      <alignment vertical="top" wrapText="1"/>
    </xf>
    <xf numFmtId="0" fontId="9" fillId="5" borderId="3" xfId="32" applyFont="1" applyFill="1" applyBorder="1" applyAlignment="1">
      <alignment horizontal="left" vertical="center" wrapText="1"/>
    </xf>
    <xf numFmtId="4" fontId="9" fillId="5" borderId="3" xfId="32" applyNumberFormat="1" applyFont="1" applyFill="1" applyBorder="1" applyAlignment="1">
      <alignment horizontal="right" vertical="center" wrapText="1"/>
    </xf>
    <xf numFmtId="4" fontId="13" fillId="0" borderId="1" xfId="0" applyNumberFormat="1" applyFont="1" applyBorder="1" applyAlignment="1">
      <alignment vertical="center"/>
    </xf>
    <xf numFmtId="0" fontId="13" fillId="6" borderId="3" xfId="32" applyFont="1" applyFill="1" applyBorder="1" applyAlignment="1">
      <alignment horizontal="left" vertical="center" wrapText="1"/>
    </xf>
    <xf numFmtId="4" fontId="13" fillId="6" borderId="3" xfId="32" applyNumberFormat="1" applyFont="1" applyFill="1" applyBorder="1" applyAlignment="1">
      <alignment horizontal="right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9" fillId="5" borderId="3" xfId="32" applyFont="1" applyFill="1" applyBorder="1" applyAlignment="1">
      <alignment horizontal="left" vertical="top" wrapText="1"/>
    </xf>
    <xf numFmtId="0" fontId="9" fillId="3" borderId="3" xfId="32" applyFont="1" applyFill="1" applyBorder="1" applyAlignment="1">
      <alignment horizontal="left" vertical="top" wrapText="1"/>
    </xf>
    <xf numFmtId="0" fontId="13" fillId="6" borderId="3" xfId="32" applyFont="1" applyFill="1" applyBorder="1" applyAlignment="1">
      <alignment horizontal="left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4" borderId="9" xfId="32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5" borderId="6" xfId="32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9" fillId="3" borderId="11" xfId="32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5" borderId="6" xfId="32" applyFont="1" applyFill="1" applyBorder="1" applyAlignment="1">
      <alignment horizontal="left" vertical="center" wrapText="1"/>
    </xf>
    <xf numFmtId="0" fontId="9" fillId="5" borderId="14" xfId="32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7" fillId="6" borderId="9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top" wrapText="1"/>
    </xf>
    <xf numFmtId="0" fontId="17" fillId="6" borderId="10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0" fillId="0" borderId="7" xfId="0" applyBorder="1" applyAlignment="1">
      <alignment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7" fillId="0" borderId="4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3" xfId="32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9" fillId="5" borderId="8" xfId="32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3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budżet 2010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view="pageLayout" zoomScaleNormal="100" workbookViewId="0">
      <selection activeCell="I11" sqref="I11"/>
    </sheetView>
  </sheetViews>
  <sheetFormatPr defaultRowHeight="15" x14ac:dyDescent="0.25"/>
  <cols>
    <col min="1" max="1" width="6.28515625" customWidth="1"/>
    <col min="2" max="2" width="8.140625" customWidth="1"/>
    <col min="3" max="3" width="8.85546875" customWidth="1"/>
    <col min="4" max="4" width="43.28515625" customWidth="1"/>
    <col min="5" max="5" width="12.85546875" customWidth="1"/>
    <col min="6" max="6" width="12.140625" customWidth="1"/>
    <col min="7" max="7" width="12.7109375" customWidth="1"/>
    <col min="8" max="8" width="13" customWidth="1"/>
    <col min="9" max="10" width="12.7109375" customWidth="1"/>
  </cols>
  <sheetData>
    <row r="1" spans="1:10" ht="15" customHeight="1" x14ac:dyDescent="0.25">
      <c r="A1" s="43" t="s">
        <v>30</v>
      </c>
      <c r="B1" s="44"/>
      <c r="C1" s="44"/>
      <c r="D1" s="45"/>
      <c r="E1" s="45"/>
      <c r="F1" s="45"/>
      <c r="G1" s="45"/>
      <c r="H1" s="45"/>
      <c r="I1" s="45"/>
      <c r="J1" s="45"/>
    </row>
    <row r="2" spans="1:10" ht="15" customHeight="1" x14ac:dyDescent="0.25">
      <c r="A2" s="46" t="s">
        <v>28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customHeight="1" x14ac:dyDescent="0.25">
      <c r="A3" s="46" t="s">
        <v>29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8" customHeight="1" x14ac:dyDescent="0.25">
      <c r="A4" s="50" t="s">
        <v>10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8" customHeight="1" x14ac:dyDescent="0.25">
      <c r="A5" s="50" t="s">
        <v>20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5">
      <c r="A6" s="51" t="s">
        <v>2</v>
      </c>
      <c r="B6" s="51" t="s">
        <v>0</v>
      </c>
      <c r="C6" s="51" t="s">
        <v>1</v>
      </c>
      <c r="D6" s="51" t="s">
        <v>3</v>
      </c>
      <c r="E6" s="52" t="s">
        <v>6</v>
      </c>
      <c r="F6" s="53"/>
      <c r="G6" s="54"/>
      <c r="H6" s="52" t="s">
        <v>4</v>
      </c>
      <c r="I6" s="53"/>
      <c r="J6" s="54"/>
    </row>
    <row r="7" spans="1:10" s="1" customFormat="1" ht="31.5" customHeight="1" x14ac:dyDescent="0.2">
      <c r="A7" s="51"/>
      <c r="B7" s="51"/>
      <c r="C7" s="51"/>
      <c r="D7" s="51"/>
      <c r="E7" s="7" t="s">
        <v>9</v>
      </c>
      <c r="F7" s="7" t="s">
        <v>7</v>
      </c>
      <c r="G7" s="7" t="s">
        <v>8</v>
      </c>
      <c r="H7" s="7" t="s">
        <v>9</v>
      </c>
      <c r="I7" s="7" t="s">
        <v>7</v>
      </c>
      <c r="J7" s="7" t="s">
        <v>8</v>
      </c>
    </row>
    <row r="8" spans="1:10" s="1" customFormat="1" ht="20.25" customHeight="1" x14ac:dyDescent="0.2">
      <c r="A8" s="24">
        <v>600</v>
      </c>
      <c r="B8" s="5"/>
      <c r="C8" s="8"/>
      <c r="D8" s="9" t="s">
        <v>11</v>
      </c>
      <c r="E8" s="6">
        <f>E9</f>
        <v>13685138.57</v>
      </c>
      <c r="F8" s="6">
        <f t="shared" ref="F8:J9" si="0">F9</f>
        <v>0</v>
      </c>
      <c r="G8" s="6">
        <f t="shared" si="0"/>
        <v>13685138.57</v>
      </c>
      <c r="H8" s="6">
        <f t="shared" si="0"/>
        <v>13685138.57</v>
      </c>
      <c r="I8" s="6">
        <f t="shared" si="0"/>
        <v>0</v>
      </c>
      <c r="J8" s="6">
        <f t="shared" si="0"/>
        <v>13685138.57</v>
      </c>
    </row>
    <row r="9" spans="1:10" s="1" customFormat="1" ht="18" customHeight="1" x14ac:dyDescent="0.2">
      <c r="A9" s="55"/>
      <c r="B9" s="28">
        <v>60016</v>
      </c>
      <c r="C9" s="3"/>
      <c r="D9" s="4" t="s">
        <v>12</v>
      </c>
      <c r="E9" s="2">
        <f>E10</f>
        <v>13685138.57</v>
      </c>
      <c r="F9" s="2">
        <f t="shared" si="0"/>
        <v>0</v>
      </c>
      <c r="G9" s="2">
        <f t="shared" si="0"/>
        <v>13685138.57</v>
      </c>
      <c r="H9" s="2">
        <f>H11</f>
        <v>13685138.57</v>
      </c>
      <c r="I9" s="2">
        <f t="shared" ref="I9:J9" si="1">I11</f>
        <v>0</v>
      </c>
      <c r="J9" s="2">
        <f t="shared" si="1"/>
        <v>13685138.57</v>
      </c>
    </row>
    <row r="10" spans="1:10" s="1" customFormat="1" ht="42" customHeight="1" x14ac:dyDescent="0.2">
      <c r="A10" s="56"/>
      <c r="B10" s="55"/>
      <c r="C10" s="26">
        <v>6370</v>
      </c>
      <c r="D10" s="10" t="s">
        <v>22</v>
      </c>
      <c r="E10" s="12">
        <v>13685138.57</v>
      </c>
      <c r="F10" s="12"/>
      <c r="G10" s="12">
        <f>E10+F10</f>
        <v>13685138.57</v>
      </c>
      <c r="H10" s="12"/>
      <c r="I10" s="12"/>
      <c r="J10" s="12"/>
    </row>
    <row r="11" spans="1:10" s="1" customFormat="1" ht="43.5" customHeight="1" x14ac:dyDescent="0.2">
      <c r="A11" s="56"/>
      <c r="B11" s="57"/>
      <c r="C11" s="31">
        <v>6370</v>
      </c>
      <c r="D11" s="11" t="s">
        <v>21</v>
      </c>
      <c r="E11" s="12"/>
      <c r="F11" s="12"/>
      <c r="G11" s="12"/>
      <c r="H11" s="12">
        <v>13685138.57</v>
      </c>
      <c r="I11" s="12"/>
      <c r="J11" s="12">
        <f t="shared" ref="J11" si="2">J12+J13+J14+J15+J16</f>
        <v>13685138.57</v>
      </c>
    </row>
    <row r="12" spans="1:10" s="1" customFormat="1" ht="42.75" customHeight="1" x14ac:dyDescent="0.2">
      <c r="A12" s="56"/>
      <c r="B12" s="57"/>
      <c r="C12" s="32"/>
      <c r="D12" s="30" t="s">
        <v>13</v>
      </c>
      <c r="E12" s="12"/>
      <c r="F12" s="12"/>
      <c r="G12" s="12"/>
      <c r="H12" s="12">
        <v>3694138.57</v>
      </c>
      <c r="I12" s="12"/>
      <c r="J12" s="12">
        <f>H12+I12</f>
        <v>3694138.57</v>
      </c>
    </row>
    <row r="13" spans="1:10" s="1" customFormat="1" ht="42.75" customHeight="1" x14ac:dyDescent="0.2">
      <c r="A13" s="25"/>
      <c r="B13" s="22"/>
      <c r="C13" s="33"/>
      <c r="D13" s="30" t="s">
        <v>23</v>
      </c>
      <c r="E13" s="12"/>
      <c r="F13" s="12"/>
      <c r="G13" s="12"/>
      <c r="H13" s="12">
        <v>5150000</v>
      </c>
      <c r="I13" s="12"/>
      <c r="J13" s="12">
        <f>H13+I13</f>
        <v>5150000</v>
      </c>
    </row>
    <row r="14" spans="1:10" s="1" customFormat="1" ht="21" customHeight="1" x14ac:dyDescent="0.2">
      <c r="A14" s="25"/>
      <c r="B14" s="22"/>
      <c r="C14" s="33"/>
      <c r="D14" s="30" t="s">
        <v>24</v>
      </c>
      <c r="E14" s="12"/>
      <c r="F14" s="12"/>
      <c r="G14" s="12"/>
      <c r="H14" s="12">
        <v>1805000</v>
      </c>
      <c r="I14" s="12"/>
      <c r="J14" s="12">
        <f>H14+I14</f>
        <v>1805000</v>
      </c>
    </row>
    <row r="15" spans="1:10" s="1" customFormat="1" ht="29.25" customHeight="1" x14ac:dyDescent="0.2">
      <c r="A15" s="25"/>
      <c r="B15" s="22"/>
      <c r="C15" s="33"/>
      <c r="D15" s="30" t="s">
        <v>25</v>
      </c>
      <c r="E15" s="12"/>
      <c r="F15" s="12"/>
      <c r="G15" s="12"/>
      <c r="H15" s="12">
        <v>2736000</v>
      </c>
      <c r="I15" s="12"/>
      <c r="J15" s="12">
        <f>H15+I15</f>
        <v>2736000</v>
      </c>
    </row>
    <row r="16" spans="1:10" s="1" customFormat="1" ht="13.5" customHeight="1" x14ac:dyDescent="0.2">
      <c r="A16" s="29"/>
      <c r="B16" s="23"/>
      <c r="C16" s="27"/>
      <c r="D16" s="30" t="s">
        <v>26</v>
      </c>
      <c r="E16" s="12"/>
      <c r="F16" s="12"/>
      <c r="G16" s="12"/>
      <c r="H16" s="12">
        <v>300000</v>
      </c>
      <c r="I16" s="12"/>
      <c r="J16" s="12">
        <f>H16+I16</f>
        <v>300000</v>
      </c>
    </row>
    <row r="17" spans="1:10" s="1" customFormat="1" ht="15" customHeight="1" x14ac:dyDescent="0.2">
      <c r="A17" s="34">
        <v>852</v>
      </c>
      <c r="B17" s="16"/>
      <c r="C17" s="17"/>
      <c r="D17" s="14" t="s">
        <v>14</v>
      </c>
      <c r="E17" s="15">
        <f>E18</f>
        <v>102000</v>
      </c>
      <c r="F17" s="15">
        <f t="shared" ref="F17:J17" si="3">F18</f>
        <v>0</v>
      </c>
      <c r="G17" s="15">
        <f t="shared" si="3"/>
        <v>102000</v>
      </c>
      <c r="H17" s="15">
        <f t="shared" si="3"/>
        <v>102000</v>
      </c>
      <c r="I17" s="15">
        <f t="shared" si="3"/>
        <v>0</v>
      </c>
      <c r="J17" s="15">
        <f t="shared" si="3"/>
        <v>102000</v>
      </c>
    </row>
    <row r="18" spans="1:10" s="1" customFormat="1" ht="15.75" customHeight="1" x14ac:dyDescent="0.2">
      <c r="A18" s="35"/>
      <c r="B18" s="36">
        <v>85295</v>
      </c>
      <c r="C18" s="18"/>
      <c r="D18" s="4" t="s">
        <v>15</v>
      </c>
      <c r="E18" s="2">
        <f>E19</f>
        <v>102000</v>
      </c>
      <c r="F18" s="2">
        <f t="shared" ref="F18:G18" si="4">F19</f>
        <v>0</v>
      </c>
      <c r="G18" s="2">
        <f t="shared" si="4"/>
        <v>102000</v>
      </c>
      <c r="H18" s="2">
        <f>H20+H21</f>
        <v>102000</v>
      </c>
      <c r="I18" s="2">
        <f t="shared" ref="I18:J18" si="5">I20+I21</f>
        <v>0</v>
      </c>
      <c r="J18" s="2">
        <f t="shared" si="5"/>
        <v>102000</v>
      </c>
    </row>
    <row r="19" spans="1:10" s="1" customFormat="1" ht="39" customHeight="1" x14ac:dyDescent="0.2">
      <c r="A19" s="25"/>
      <c r="B19" s="35"/>
      <c r="C19" s="27">
        <v>2180</v>
      </c>
      <c r="D19" s="19" t="s">
        <v>16</v>
      </c>
      <c r="E19" s="12">
        <v>102000</v>
      </c>
      <c r="F19" s="12"/>
      <c r="G19" s="12">
        <f>E19+F19</f>
        <v>102000</v>
      </c>
      <c r="H19" s="12"/>
      <c r="I19" s="12"/>
      <c r="J19" s="12"/>
    </row>
    <row r="20" spans="1:10" s="1" customFormat="1" ht="13.5" customHeight="1" x14ac:dyDescent="0.2">
      <c r="A20" s="25"/>
      <c r="B20" s="22"/>
      <c r="C20" s="27">
        <v>3110</v>
      </c>
      <c r="D20" s="11" t="s">
        <v>19</v>
      </c>
      <c r="E20" s="12"/>
      <c r="F20" s="12"/>
      <c r="G20" s="12"/>
      <c r="H20" s="12">
        <v>100000</v>
      </c>
      <c r="I20" s="12"/>
      <c r="J20" s="12">
        <f t="shared" ref="J20:J21" si="6">H20+I20</f>
        <v>100000</v>
      </c>
    </row>
    <row r="21" spans="1:10" s="1" customFormat="1" ht="12.75" customHeight="1" x14ac:dyDescent="0.2">
      <c r="A21" s="29"/>
      <c r="B21" s="23"/>
      <c r="C21" s="27">
        <v>4300</v>
      </c>
      <c r="D21" s="19" t="s">
        <v>17</v>
      </c>
      <c r="E21" s="12"/>
      <c r="F21" s="12"/>
      <c r="G21" s="12"/>
      <c r="H21" s="12">
        <v>2000</v>
      </c>
      <c r="I21" s="12"/>
      <c r="J21" s="12">
        <f t="shared" si="6"/>
        <v>2000</v>
      </c>
    </row>
    <row r="22" spans="1:10" s="1" customFormat="1" ht="18" customHeight="1" x14ac:dyDescent="0.2">
      <c r="A22" s="16">
        <v>853</v>
      </c>
      <c r="B22" s="16"/>
      <c r="C22" s="17"/>
      <c r="D22" s="21" t="s">
        <v>18</v>
      </c>
      <c r="E22" s="15">
        <f>E23</f>
        <v>110160</v>
      </c>
      <c r="F22" s="15">
        <f t="shared" ref="F22:G22" si="7">F23</f>
        <v>37740</v>
      </c>
      <c r="G22" s="15">
        <f t="shared" si="7"/>
        <v>147900</v>
      </c>
      <c r="H22" s="15">
        <f t="shared" ref="H22:J22" si="8">H23</f>
        <v>110160</v>
      </c>
      <c r="I22" s="15">
        <f t="shared" si="8"/>
        <v>37740</v>
      </c>
      <c r="J22" s="15">
        <f t="shared" si="8"/>
        <v>147900</v>
      </c>
    </row>
    <row r="23" spans="1:10" s="1" customFormat="1" ht="16.5" customHeight="1" x14ac:dyDescent="0.2">
      <c r="A23" s="22"/>
      <c r="B23" s="37">
        <v>85395</v>
      </c>
      <c r="C23" s="18"/>
      <c r="D23" s="20" t="s">
        <v>15</v>
      </c>
      <c r="E23" s="2">
        <f>E24</f>
        <v>110160</v>
      </c>
      <c r="F23" s="2">
        <f t="shared" ref="F23:G23" si="9">F24</f>
        <v>37740</v>
      </c>
      <c r="G23" s="2">
        <f t="shared" si="9"/>
        <v>147900</v>
      </c>
      <c r="H23" s="2">
        <f>H25+H26</f>
        <v>110160</v>
      </c>
      <c r="I23" s="2">
        <f t="shared" ref="I23:J23" si="10">I25+I26</f>
        <v>37740</v>
      </c>
      <c r="J23" s="2">
        <f t="shared" si="10"/>
        <v>147900</v>
      </c>
    </row>
    <row r="24" spans="1:10" s="1" customFormat="1" ht="41.25" customHeight="1" x14ac:dyDescent="0.2">
      <c r="A24" s="35"/>
      <c r="B24" s="35"/>
      <c r="C24" s="27">
        <v>2180</v>
      </c>
      <c r="D24" s="19" t="s">
        <v>16</v>
      </c>
      <c r="E24" s="12">
        <v>110160</v>
      </c>
      <c r="F24" s="12">
        <v>37740</v>
      </c>
      <c r="G24" s="12">
        <f>E24+F24</f>
        <v>147900</v>
      </c>
      <c r="H24" s="12"/>
      <c r="I24" s="12"/>
      <c r="J24" s="12"/>
    </row>
    <row r="25" spans="1:10" s="1" customFormat="1" ht="12.75" customHeight="1" x14ac:dyDescent="0.2">
      <c r="A25" s="22"/>
      <c r="B25" s="22"/>
      <c r="C25" s="27">
        <v>3110</v>
      </c>
      <c r="D25" s="11" t="s">
        <v>19</v>
      </c>
      <c r="E25" s="12"/>
      <c r="F25" s="12"/>
      <c r="G25" s="12"/>
      <c r="H25" s="12">
        <v>108000</v>
      </c>
      <c r="I25" s="12">
        <v>37000</v>
      </c>
      <c r="J25" s="12">
        <f>H25+I25</f>
        <v>145000</v>
      </c>
    </row>
    <row r="26" spans="1:10" s="1" customFormat="1" ht="12.75" customHeight="1" x14ac:dyDescent="0.2">
      <c r="A26" s="23"/>
      <c r="B26" s="23"/>
      <c r="C26" s="27">
        <v>4300</v>
      </c>
      <c r="D26" s="19" t="s">
        <v>17</v>
      </c>
      <c r="E26" s="12"/>
      <c r="F26" s="12"/>
      <c r="G26" s="12"/>
      <c r="H26" s="12">
        <v>2160</v>
      </c>
      <c r="I26" s="12">
        <v>740</v>
      </c>
      <c r="J26" s="12">
        <f t="shared" ref="J26" si="11">H26+I26</f>
        <v>2900</v>
      </c>
    </row>
    <row r="27" spans="1:10" s="1" customFormat="1" ht="12.75" customHeight="1" x14ac:dyDescent="0.2">
      <c r="A27" s="34">
        <v>900</v>
      </c>
      <c r="B27" s="16"/>
      <c r="C27" s="39"/>
      <c r="D27" s="21"/>
      <c r="E27" s="15">
        <f>E28</f>
        <v>4700000</v>
      </c>
      <c r="F27" s="15">
        <f t="shared" ref="F27:G27" si="12">F28</f>
        <v>0</v>
      </c>
      <c r="G27" s="15">
        <f t="shared" si="12"/>
        <v>4700000</v>
      </c>
      <c r="H27" s="15">
        <f>H28</f>
        <v>4700000</v>
      </c>
      <c r="I27" s="15">
        <f t="shared" ref="I27:J27" si="13">I28</f>
        <v>0</v>
      </c>
      <c r="J27" s="15">
        <f t="shared" si="13"/>
        <v>4700000</v>
      </c>
    </row>
    <row r="28" spans="1:10" s="1" customFormat="1" ht="12.75" customHeight="1" x14ac:dyDescent="0.2">
      <c r="A28" s="35"/>
      <c r="B28" s="36">
        <v>90001</v>
      </c>
      <c r="C28" s="38"/>
      <c r="D28" s="20"/>
      <c r="E28" s="2">
        <f>E29</f>
        <v>4700000</v>
      </c>
      <c r="F28" s="2">
        <f t="shared" ref="F28:G28" si="14">F29</f>
        <v>0</v>
      </c>
      <c r="G28" s="2">
        <f t="shared" si="14"/>
        <v>4700000</v>
      </c>
      <c r="H28" s="2">
        <f>H30</f>
        <v>4700000</v>
      </c>
      <c r="I28" s="2">
        <f t="shared" ref="I28:J28" si="15">I30</f>
        <v>0</v>
      </c>
      <c r="J28" s="2">
        <f t="shared" si="15"/>
        <v>4700000</v>
      </c>
    </row>
    <row r="29" spans="1:10" s="1" customFormat="1" ht="43.5" customHeight="1" x14ac:dyDescent="0.2">
      <c r="A29" s="25"/>
      <c r="B29" s="35"/>
      <c r="C29" s="33">
        <v>6370</v>
      </c>
      <c r="D29" s="19" t="s">
        <v>22</v>
      </c>
      <c r="E29" s="12">
        <v>4700000</v>
      </c>
      <c r="F29" s="12"/>
      <c r="G29" s="12">
        <f>E29+F29</f>
        <v>4700000</v>
      </c>
      <c r="H29" s="12"/>
      <c r="I29" s="12"/>
      <c r="J29" s="12"/>
    </row>
    <row r="30" spans="1:10" s="1" customFormat="1" ht="45.75" customHeight="1" x14ac:dyDescent="0.2">
      <c r="A30" s="25"/>
      <c r="B30" s="25"/>
      <c r="C30" s="40">
        <v>6370</v>
      </c>
      <c r="D30" s="30" t="s">
        <v>21</v>
      </c>
      <c r="E30" s="12"/>
      <c r="F30" s="12"/>
      <c r="G30" s="12"/>
      <c r="H30" s="12">
        <f>H31</f>
        <v>4700000</v>
      </c>
      <c r="I30" s="12">
        <f t="shared" ref="I30:J30" si="16">I31</f>
        <v>0</v>
      </c>
      <c r="J30" s="12">
        <f t="shared" si="16"/>
        <v>4700000</v>
      </c>
    </row>
    <row r="31" spans="1:10" s="1" customFormat="1" ht="47.25" customHeight="1" x14ac:dyDescent="0.2">
      <c r="A31" s="29"/>
      <c r="B31" s="29"/>
      <c r="C31" s="41"/>
      <c r="D31" s="30" t="s">
        <v>27</v>
      </c>
      <c r="E31" s="12"/>
      <c r="F31" s="12"/>
      <c r="G31" s="12"/>
      <c r="H31" s="12">
        <v>4700000</v>
      </c>
      <c r="I31" s="12"/>
      <c r="J31" s="12">
        <f>H31+I31</f>
        <v>4700000</v>
      </c>
    </row>
    <row r="32" spans="1:10" ht="24" customHeight="1" x14ac:dyDescent="0.25">
      <c r="A32" s="48" t="s">
        <v>5</v>
      </c>
      <c r="B32" s="48"/>
      <c r="C32" s="48"/>
      <c r="D32" s="49"/>
      <c r="E32" s="13">
        <f>E8+E17+E22+E27</f>
        <v>18597298.57</v>
      </c>
      <c r="F32" s="13">
        <f t="shared" ref="F32:J32" si="17">F8+F17+F22+F27</f>
        <v>37740</v>
      </c>
      <c r="G32" s="13">
        <f t="shared" si="17"/>
        <v>18635038.57</v>
      </c>
      <c r="H32" s="13">
        <f t="shared" si="17"/>
        <v>18597298.57</v>
      </c>
      <c r="I32" s="13">
        <f t="shared" si="17"/>
        <v>37740</v>
      </c>
      <c r="J32" s="13">
        <f t="shared" si="17"/>
        <v>18635038.57</v>
      </c>
    </row>
    <row r="33" spans="1:10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</row>
  </sheetData>
  <mergeCells count="15">
    <mergeCell ref="A33:J33"/>
    <mergeCell ref="A1:J1"/>
    <mergeCell ref="A2:J2"/>
    <mergeCell ref="A3:J3"/>
    <mergeCell ref="A32:D32"/>
    <mergeCell ref="A4:J4"/>
    <mergeCell ref="A5:J5"/>
    <mergeCell ref="A6:A7"/>
    <mergeCell ref="B6:B7"/>
    <mergeCell ref="C6:C7"/>
    <mergeCell ref="D6:D7"/>
    <mergeCell ref="E6:G6"/>
    <mergeCell ref="H6:J6"/>
    <mergeCell ref="A9:A12"/>
    <mergeCell ref="B10:B12"/>
  </mergeCells>
  <pageMargins left="0.7" right="0.7" top="0.75" bottom="0.75" header="0.3" footer="0.3"/>
  <pageSetup paperSize="9" scale="92" fitToHeight="0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Zał.Nr 10.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2023-04-04T17:03:56Z</cp:lastPrinted>
  <dcterms:created xsi:type="dcterms:W3CDTF">2018-11-03T12:53:48Z</dcterms:created>
  <dcterms:modified xsi:type="dcterms:W3CDTF">2023-05-19T20:03:11Z</dcterms:modified>
</cp:coreProperties>
</file>