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6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28" i="26" l="1"/>
  <c r="G28" i="26"/>
  <c r="E22" i="26" l="1"/>
  <c r="E27" i="26" s="1"/>
  <c r="D27" i="26"/>
  <c r="F27" i="26"/>
  <c r="G27" i="26"/>
  <c r="D26" i="26"/>
  <c r="E26" i="26"/>
  <c r="F26" i="26"/>
  <c r="G26" i="26"/>
  <c r="E24" i="26"/>
  <c r="C27" i="26" l="1"/>
  <c r="C26" i="26"/>
  <c r="G21" i="26" l="1"/>
  <c r="E10" i="26"/>
  <c r="F21" i="26" l="1"/>
  <c r="D21" i="26"/>
  <c r="C21" i="26"/>
  <c r="C19" i="26"/>
  <c r="E17" i="26"/>
  <c r="E21" i="26" s="1"/>
  <c r="G16" i="26"/>
  <c r="D16" i="26"/>
  <c r="D28" i="26" s="1"/>
  <c r="C16" i="26"/>
  <c r="C28" i="26" s="1"/>
  <c r="C12" i="26"/>
  <c r="F16" i="26"/>
  <c r="E16" i="26"/>
  <c r="E28" i="26" s="1"/>
</calcChain>
</file>

<file path=xl/sharedStrings.xml><?xml version="1.0" encoding="utf-8"?>
<sst xmlns="http://schemas.openxmlformats.org/spreadsheetml/2006/main" count="34" uniqueCount="30">
  <si>
    <t>OGÓŁEM: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</si>
  <si>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</si>
  <si>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</si>
  <si>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</si>
  <si>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</si>
  <si>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</si>
  <si>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</si>
  <si>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</si>
  <si>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</si>
  <si>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</si>
  <si>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</si>
  <si>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</si>
  <si>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</si>
  <si>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</si>
  <si>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</si>
  <si>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</si>
  <si>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</si>
  <si>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</si>
  <si>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</si>
  <si>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</si>
  <si>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</si>
  <si>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2023 ROK</t>
  </si>
  <si>
    <t>1) Kosztów eksploatacji mieszkań komunalnych w budynkach Wspólnot Mieszkaniowych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</si>
  <si>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</si>
  <si>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</si>
  <si>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</si>
  <si>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Rady Miejskiej w Rogoźnie</t>
  </si>
  <si>
    <t>z dnia 29 marca 2023 r.</t>
  </si>
  <si>
    <t>2) koszty konserwacji i remontów bieżących budynków oraz pom. gospodarczych</t>
  </si>
  <si>
    <t>Załącznik Nr 6 do   Uchwały Nr …./…../2023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</si>
</sst>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0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0" fontId="2" fillId="0" borderId="9" xfId="33" applyFont="1" applyBorder="1" applyAlignment="1">
      <alignment vertical="top"/>
    </xf>
    <xf numFmtId="0" fontId="14" fillId="0" borderId="10" xfId="33" applyFont="1" applyBorder="1" applyAlignment="1">
      <alignment horizontal="left" vertical="center"/>
    </xf>
    <xf numFmtId="0" fontId="2" fillId="0" borderId="5" xfId="33" applyFont="1" applyBorder="1" applyAlignment="1">
      <alignment vertical="top"/>
    </xf>
    <xf numFmtId="0" fontId="13" fillId="0" borderId="5" xfId="33" applyFont="1" applyBorder="1" applyAlignment="1">
      <alignment vertical="center" wrapText="1"/>
    </xf>
    <xf numFmtId="0" fontId="15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top"/>
    </xf>
    <xf numFmtId="0" fontId="14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center" wrapText="1"/>
    </xf>
    <xf numFmtId="0" fontId="17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0" fontId="2" fillId="0" borderId="2" xfId="33" applyBorder="1" applyAlignment="1">
      <alignment vertical="center"/>
    </xf>
    <xf numFmtId="0" fontId="18" fillId="0" borderId="2" xfId="33" applyFont="1" applyBorder="1" applyAlignment="1">
      <alignment horizontal="right" vertical="center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0" fontId="11" fillId="0" borderId="13" xfId="33" applyFont="1" applyBorder="1" applyAlignment="1">
      <alignment vertical="center" wrapText="1"/>
    </xf>
    <xf numFmtId="165" fontId="14" fillId="0" borderId="1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9" xfId="33" applyNumberFormat="1" applyFont="1" applyBorder="1" applyAlignment="1">
      <alignment horizontal="right" vertical="center" wrapText="1"/>
    </xf>
    <xf numFmtId="165" fontId="14" fillId="0" borderId="10" xfId="33" applyNumberFormat="1" applyFont="1" applyBorder="1" applyAlignment="1">
      <alignment horizontal="right" vertical="center" wrapText="1"/>
    </xf>
    <xf numFmtId="165" fontId="2" fillId="0" borderId="12" xfId="33" applyNumberFormat="1" applyFont="1" applyBorder="1" applyAlignment="1">
      <alignment horizontal="right" vertical="center" wrapText="1"/>
    </xf>
    <xf numFmtId="165" fontId="21" fillId="0" borderId="6" xfId="33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4" fontId="2" fillId="0" borderId="14" xfId="33" applyNumberFormat="1" applyFont="1" applyBorder="1" applyAlignment="1">
      <alignment horizontal="right" vertical="center" wrapText="1"/>
    </xf>
    <xf numFmtId="164" fontId="11" fillId="0" borderId="14" xfId="33" applyNumberFormat="1" applyFont="1" applyBorder="1" applyAlignment="1">
      <alignment horizontal="right" vertical="center" wrapText="1"/>
    </xf>
    <xf numFmtId="164" fontId="10" fillId="0" borderId="14" xfId="33" applyNumberFormat="1" applyFont="1" applyBorder="1" applyAlignment="1">
      <alignment horizontal="right" vertical="center" wrapText="1"/>
    </xf>
    <xf numFmtId="164" fontId="11" fillId="0" borderId="6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right" vertical="center" wrapText="1"/>
    </xf>
    <xf numFmtId="164" fontId="14" fillId="0" borderId="11" xfId="33" applyNumberFormat="1" applyFont="1" applyBorder="1" applyAlignment="1">
      <alignment horizontal="right" vertical="center" wrapText="1"/>
    </xf>
    <xf numFmtId="164" fontId="12" fillId="0" borderId="6" xfId="33" applyNumberFormat="1" applyFont="1" applyBorder="1" applyAlignment="1">
      <alignment horizontal="right" vertical="center" wrapText="1"/>
    </xf>
    <xf numFmtId="164" fontId="13" fillId="0" borderId="5" xfId="33" applyNumberFormat="1" applyFont="1" applyBorder="1" applyAlignment="1">
      <alignment horizontal="right" vertical="center" wrapText="1"/>
    </xf>
    <xf numFmtId="164" fontId="8" fillId="0" borderId="6" xfId="33" applyNumberFormat="1" applyFont="1" applyBorder="1" applyAlignment="1">
      <alignment horizontal="right" vertical="center" wrapText="1"/>
    </xf>
    <xf numFmtId="164" fontId="8" fillId="0" borderId="5" xfId="33" applyNumberFormat="1" applyFont="1" applyBorder="1" applyAlignment="1">
      <alignment horizontal="right" vertical="center" wrapText="1"/>
    </xf>
    <xf numFmtId="164" fontId="16" fillId="0" borderId="14" xfId="33" applyNumberFormat="1" applyFont="1" applyBorder="1" applyAlignment="1">
      <alignment horizontal="right" vertical="center" wrapText="1"/>
    </xf>
    <xf numFmtId="164" fontId="8" fillId="0" borderId="14" xfId="33" applyNumberFormat="1" applyFont="1" applyBorder="1" applyAlignment="1">
      <alignment horizontal="right" vertical="center" wrapText="1"/>
    </xf>
    <xf numFmtId="164" fontId="8" fillId="0" borderId="13" xfId="33" applyNumberFormat="1" applyFont="1" applyBorder="1" applyAlignment="1">
      <alignment horizontal="right" vertical="center" wrapText="1"/>
    </xf>
    <xf numFmtId="164" fontId="14" fillId="0" borderId="14" xfId="33" applyNumberFormat="1" applyFont="1" applyBorder="1" applyAlignment="1">
      <alignment horizontal="right" vertical="center" wrapText="1"/>
    </xf>
    <xf numFmtId="164" fontId="14" fillId="0" borderId="13" xfId="33" applyNumberFormat="1" applyFont="1" applyBorder="1" applyAlignment="1">
      <alignment horizontal="right" vertical="center" wrapText="1"/>
    </xf>
    <xf numFmtId="164" fontId="2" fillId="0" borderId="6" xfId="33" applyNumberFormat="1" applyFont="1" applyBorder="1" applyAlignment="1">
      <alignment horizontal="right" vertical="center" wrapText="1"/>
    </xf>
    <xf numFmtId="164" fontId="14" fillId="0" borderId="15" xfId="33" applyNumberFormat="1" applyFont="1" applyBorder="1" applyAlignment="1">
      <alignment horizontal="right" vertical="center" wrapText="1"/>
    </xf>
    <xf numFmtId="164" fontId="14" fillId="0" borderId="1" xfId="33" applyNumberFormat="1" applyFont="1" applyBorder="1" applyAlignment="1">
      <alignment horizontal="right" vertical="center" wrapText="1"/>
    </xf>
    <xf numFmtId="165" fontId="14" fillId="0" borderId="16" xfId="33" applyNumberFormat="1" applyFont="1" applyBorder="1" applyAlignment="1">
      <alignment horizontal="right" vertical="center" wrapText="1"/>
    </xf>
    <xf numFmtId="164" fontId="18" fillId="0" borderId="3" xfId="33" applyNumberFormat="1" applyFont="1" applyBorder="1" applyAlignment="1">
      <alignment horizontal="right" vertical="center" wrapText="1"/>
    </xf>
    <xf numFmtId="164" fontId="2" fillId="0" borderId="15" xfId="33" applyNumberFormat="1" applyFont="1" applyBorder="1" applyAlignment="1">
      <alignment horizontal="right" vertical="center" wrapText="1"/>
    </xf>
    <xf numFmtId="164" fontId="2" fillId="0" borderId="1" xfId="33" applyNumberFormat="1" applyFont="1" applyBorder="1" applyAlignment="1">
      <alignment horizontal="right" vertical="center" wrapText="1"/>
    </xf>
    <xf numFmtId="165" fontId="2" fillId="0" borderId="1" xfId="33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14" fillId="0" borderId="0" xfId="33" applyFont="1" applyBorder="1" applyAlignment="1"/>
    <xf numFmtId="0" fontId="20" fillId="0" borderId="0" xfId="0" applyFont="1" applyAlignment="1"/>
    <xf numFmtId="0" fontId="2" fillId="0" borderId="0" xfId="33" applyFont="1" applyBorder="1" applyAlignment="1"/>
    <xf numFmtId="0" fontId="19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D18" sqref="D18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2" t="s">
        <v>29</v>
      </c>
      <c r="B1" s="63"/>
      <c r="C1" s="63"/>
      <c r="D1" s="63"/>
      <c r="E1" s="63"/>
      <c r="F1" s="63"/>
      <c r="G1" s="63"/>
    </row>
    <row r="2" spans="1:7" x14ac:dyDescent="0.25">
      <c r="A2" s="64" t="s">
        <v>26</v>
      </c>
      <c r="B2" s="65"/>
      <c r="C2" s="65"/>
      <c r="D2" s="65"/>
      <c r="E2" s="65"/>
      <c r="F2" s="65"/>
      <c r="G2" s="65"/>
    </row>
    <row r="3" spans="1:7" x14ac:dyDescent="0.25">
      <c r="A3" s="64" t="s">
        <v>27</v>
      </c>
      <c r="B3" s="65"/>
      <c r="C3" s="65"/>
      <c r="D3" s="65"/>
      <c r="E3" s="65"/>
      <c r="F3" s="65"/>
      <c r="G3" s="65"/>
    </row>
    <row r="4" spans="1:7" x14ac:dyDescent="0.25">
      <c r="A4" s="64"/>
      <c r="B4" s="65"/>
      <c r="C4" s="65"/>
      <c r="D4" s="65"/>
      <c r="E4" s="65"/>
      <c r="F4" s="65"/>
      <c r="G4" s="65"/>
    </row>
    <row r="5" spans="1:7" ht="15.75" x14ac:dyDescent="0.25">
      <c r="A5" s="66" t="s">
        <v>21</v>
      </c>
      <c r="B5" s="66"/>
      <c r="C5" s="66"/>
      <c r="D5" s="66"/>
      <c r="E5" s="66"/>
      <c r="F5" s="66"/>
      <c r="G5" s="66"/>
    </row>
    <row r="6" spans="1:7" x14ac:dyDescent="0.25">
      <c r="A6" s="67" t="s">
        <v>1</v>
      </c>
      <c r="B6" s="61" t="s">
        <v>2</v>
      </c>
      <c r="C6" s="68" t="s">
        <v>3</v>
      </c>
      <c r="D6" s="68" t="s">
        <v>4</v>
      </c>
      <c r="E6" s="69" t="s">
        <v>5</v>
      </c>
      <c r="F6" s="69"/>
      <c r="G6" s="69"/>
    </row>
    <row r="7" spans="1:7" x14ac:dyDescent="0.25">
      <c r="A7" s="67"/>
      <c r="B7" s="61"/>
      <c r="C7" s="68"/>
      <c r="D7" s="68"/>
      <c r="E7" s="61" t="s">
        <v>6</v>
      </c>
      <c r="F7" s="61"/>
      <c r="G7" s="61" t="s">
        <v>7</v>
      </c>
    </row>
    <row r="8" spans="1:7" ht="45" x14ac:dyDescent="0.25">
      <c r="A8" s="67"/>
      <c r="B8" s="61"/>
      <c r="C8" s="68"/>
      <c r="D8" s="68"/>
      <c r="E8" s="1" t="s">
        <v>8</v>
      </c>
      <c r="F8" s="2" t="s">
        <v>9</v>
      </c>
      <c r="G8" s="61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20" t="s">
        <v>10</v>
      </c>
      <c r="B10" s="5" t="s">
        <v>11</v>
      </c>
      <c r="C10" s="39">
        <v>2300200</v>
      </c>
      <c r="D10" s="39">
        <v>2304200</v>
      </c>
      <c r="E10" s="40">
        <f>D10-G10</f>
        <v>2304200</v>
      </c>
      <c r="F10" s="40">
        <v>580000</v>
      </c>
      <c r="G10" s="26"/>
    </row>
    <row r="11" spans="1:7" x14ac:dyDescent="0.25">
      <c r="A11" s="6"/>
      <c r="B11" s="7" t="s">
        <v>5</v>
      </c>
      <c r="C11" s="39"/>
      <c r="D11" s="39"/>
      <c r="E11" s="40"/>
      <c r="F11" s="40"/>
      <c r="G11" s="26"/>
    </row>
    <row r="12" spans="1:7" ht="15" customHeight="1" x14ac:dyDescent="0.25">
      <c r="A12" s="6"/>
      <c r="B12" s="7" t="s">
        <v>12</v>
      </c>
      <c r="C12" s="33">
        <f>C13+C14+C15</f>
        <v>512850.09</v>
      </c>
      <c r="D12" s="39"/>
      <c r="E12" s="40"/>
      <c r="F12" s="40"/>
      <c r="G12" s="26"/>
    </row>
    <row r="13" spans="1:7" ht="29.25" customHeight="1" x14ac:dyDescent="0.25">
      <c r="A13" s="6"/>
      <c r="B13" s="34" t="s">
        <v>22</v>
      </c>
      <c r="C13" s="35">
        <v>492650.09</v>
      </c>
      <c r="D13" s="39"/>
      <c r="E13" s="40"/>
      <c r="F13" s="40"/>
      <c r="G13" s="26"/>
    </row>
    <row r="14" spans="1:7" ht="24" customHeight="1" x14ac:dyDescent="0.25">
      <c r="A14" s="6"/>
      <c r="B14" s="60" t="s">
        <v>28</v>
      </c>
      <c r="C14" s="35">
        <v>20200</v>
      </c>
      <c r="D14" s="39"/>
      <c r="E14" s="39"/>
      <c r="F14" s="39"/>
      <c r="G14" s="41"/>
    </row>
    <row r="15" spans="1:7" ht="20.25" customHeight="1" x14ac:dyDescent="0.25">
      <c r="A15" s="6"/>
      <c r="B15" s="32"/>
      <c r="C15" s="31"/>
      <c r="D15" s="39"/>
      <c r="E15" s="39"/>
      <c r="F15" s="39"/>
      <c r="G15" s="41"/>
    </row>
    <row r="16" spans="1:7" x14ac:dyDescent="0.25">
      <c r="A16" s="8"/>
      <c r="B16" s="9" t="s">
        <v>13</v>
      </c>
      <c r="C16" s="42">
        <f>C10</f>
        <v>2300200</v>
      </c>
      <c r="D16" s="42">
        <f>D10</f>
        <v>2304200</v>
      </c>
      <c r="E16" s="42">
        <f>E10</f>
        <v>2304200</v>
      </c>
      <c r="F16" s="42">
        <f>F10</f>
        <v>580000</v>
      </c>
      <c r="G16" s="42">
        <f>G10</f>
        <v>0</v>
      </c>
    </row>
    <row r="17" spans="1:7" ht="21.75" customHeight="1" x14ac:dyDescent="0.25">
      <c r="A17" s="21" t="s">
        <v>14</v>
      </c>
      <c r="B17" s="5" t="s">
        <v>15</v>
      </c>
      <c r="C17" s="39">
        <v>1901000</v>
      </c>
      <c r="D17" s="39">
        <v>1901000</v>
      </c>
      <c r="E17" s="40">
        <f>D17</f>
        <v>1901000</v>
      </c>
      <c r="F17" s="40">
        <v>500500</v>
      </c>
      <c r="G17" s="25">
        <v>0</v>
      </c>
    </row>
    <row r="18" spans="1:7" x14ac:dyDescent="0.25">
      <c r="A18" s="10"/>
      <c r="B18" s="7" t="s">
        <v>5</v>
      </c>
      <c r="C18" s="43"/>
      <c r="D18" s="39"/>
      <c r="E18" s="40"/>
      <c r="F18" s="40"/>
      <c r="G18" s="26"/>
    </row>
    <row r="19" spans="1:7" ht="20.25" customHeight="1" x14ac:dyDescent="0.25">
      <c r="A19" s="10"/>
      <c r="B19" s="11" t="s">
        <v>16</v>
      </c>
      <c r="C19" s="44">
        <f>C20</f>
        <v>100000</v>
      </c>
      <c r="D19" s="45"/>
      <c r="E19" s="46"/>
      <c r="F19" s="46"/>
      <c r="G19" s="27"/>
    </row>
    <row r="20" spans="1:7" ht="29.25" customHeight="1" x14ac:dyDescent="0.25">
      <c r="A20" s="10"/>
      <c r="B20" s="12" t="s">
        <v>23</v>
      </c>
      <c r="C20" s="47">
        <v>100000</v>
      </c>
      <c r="D20" s="48"/>
      <c r="E20" s="49"/>
      <c r="F20" s="49"/>
      <c r="G20" s="28"/>
    </row>
    <row r="21" spans="1:7" ht="17.25" customHeight="1" x14ac:dyDescent="0.25">
      <c r="A21" s="13"/>
      <c r="B21" s="14" t="s">
        <v>17</v>
      </c>
      <c r="C21" s="50">
        <f>C17</f>
        <v>1901000</v>
      </c>
      <c r="D21" s="50">
        <f>D17</f>
        <v>1901000</v>
      </c>
      <c r="E21" s="51">
        <f>E17</f>
        <v>1901000</v>
      </c>
      <c r="F21" s="51">
        <f>F17</f>
        <v>500500</v>
      </c>
      <c r="G21" s="29">
        <f>G17</f>
        <v>0</v>
      </c>
    </row>
    <row r="22" spans="1:7" ht="26.25" customHeight="1" x14ac:dyDescent="0.25">
      <c r="A22" s="22" t="s">
        <v>18</v>
      </c>
      <c r="B22" s="15" t="s">
        <v>19</v>
      </c>
      <c r="C22" s="36">
        <v>6073100</v>
      </c>
      <c r="D22" s="36">
        <v>6073758</v>
      </c>
      <c r="E22" s="36">
        <f>D22-G22</f>
        <v>6043758</v>
      </c>
      <c r="F22" s="52">
        <v>1203083</v>
      </c>
      <c r="G22" s="30">
        <v>30000</v>
      </c>
    </row>
    <row r="23" spans="1:7" x14ac:dyDescent="0.25">
      <c r="A23" s="13"/>
      <c r="B23" s="16" t="s">
        <v>5</v>
      </c>
      <c r="C23" s="50"/>
      <c r="D23" s="50"/>
      <c r="E23" s="53"/>
      <c r="F23" s="54"/>
      <c r="G23" s="24"/>
    </row>
    <row r="24" spans="1:7" ht="25.5" x14ac:dyDescent="0.25">
      <c r="A24" s="13"/>
      <c r="B24" s="16" t="s">
        <v>24</v>
      </c>
      <c r="C24" s="36">
        <v>4800000</v>
      </c>
      <c r="D24" s="36">
        <v>4800000</v>
      </c>
      <c r="E24" s="57">
        <f>D24-G24</f>
        <v>4800000</v>
      </c>
      <c r="F24" s="58">
        <v>769713</v>
      </c>
      <c r="G24" s="59"/>
    </row>
    <row r="25" spans="1:7" ht="24" customHeight="1" x14ac:dyDescent="0.25">
      <c r="A25" s="13"/>
      <c r="B25" s="23" t="s">
        <v>12</v>
      </c>
      <c r="C25" s="37">
        <v>400000</v>
      </c>
      <c r="D25" s="36">
        <v>400000</v>
      </c>
      <c r="E25" s="50"/>
      <c r="F25" s="53"/>
      <c r="G25" s="55"/>
    </row>
    <row r="26" spans="1:7" ht="14.25" customHeight="1" x14ac:dyDescent="0.25">
      <c r="A26" s="13"/>
      <c r="B26" s="17" t="s">
        <v>25</v>
      </c>
      <c r="C26" s="38">
        <f>C24</f>
        <v>4800000</v>
      </c>
      <c r="D26" s="38">
        <f t="shared" ref="D26:G26" si="0">D24</f>
        <v>4800000</v>
      </c>
      <c r="E26" s="38">
        <f t="shared" si="0"/>
        <v>4800000</v>
      </c>
      <c r="F26" s="38">
        <f t="shared" si="0"/>
        <v>769713</v>
      </c>
      <c r="G26" s="38">
        <f t="shared" si="0"/>
        <v>0</v>
      </c>
    </row>
    <row r="27" spans="1:7" ht="14.25" customHeight="1" x14ac:dyDescent="0.25">
      <c r="A27" s="13"/>
      <c r="B27" s="17" t="s">
        <v>20</v>
      </c>
      <c r="C27" s="38">
        <f>C22-C24</f>
        <v>1273100</v>
      </c>
      <c r="D27" s="38">
        <f t="shared" ref="D27:G27" si="1">D22-D24</f>
        <v>1273758</v>
      </c>
      <c r="E27" s="38">
        <f t="shared" si="1"/>
        <v>1243758</v>
      </c>
      <c r="F27" s="38">
        <f t="shared" si="1"/>
        <v>433370</v>
      </c>
      <c r="G27" s="38">
        <f t="shared" si="1"/>
        <v>30000</v>
      </c>
    </row>
    <row r="28" spans="1:7" x14ac:dyDescent="0.25">
      <c r="A28" s="18"/>
      <c r="B28" s="19" t="s">
        <v>0</v>
      </c>
      <c r="C28" s="56">
        <f>C16+C21+C26+C27</f>
        <v>10274300</v>
      </c>
      <c r="D28" s="56">
        <f>D16+D21+D26+D27</f>
        <v>10278958</v>
      </c>
      <c r="E28" s="56">
        <f t="shared" ref="E28:G28" si="2">E16+E21+E26+E27</f>
        <v>10248958</v>
      </c>
      <c r="F28" s="56">
        <f t="shared" si="2"/>
        <v>2283583</v>
      </c>
      <c r="G28" s="56">
        <f t="shared" si="2"/>
        <v>30000</v>
      </c>
    </row>
  </sheetData>
  <mergeCells count="12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  <mergeCell ref="A4:G4"/>
  </mergeCells>
  <pageMargins left="0.7" right="0.7" top="0.75" bottom="0.75" header="0.3" footer="0.3"/>
  <pageSetup paperSize="9" scale="9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2023-03-25T13:24:12Z</cp:lastPrinted>
  <dcterms:created xsi:type="dcterms:W3CDTF">2018-11-03T12:53:48Z</dcterms:created>
  <dcterms:modified xsi:type="dcterms:W3CDTF">2023-03-25T13:24:16Z</dcterms:modified>
</cp:coreProperties>
</file>