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12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32" i="6" l="1"/>
  <c r="G32" i="6"/>
  <c r="H32" i="6"/>
  <c r="I32" i="6"/>
  <c r="J32" i="6"/>
  <c r="E32" i="6"/>
  <c r="I20" i="6"/>
  <c r="J20" i="6"/>
  <c r="H20" i="6"/>
  <c r="G11" i="6"/>
  <c r="F11" i="6"/>
  <c r="E11" i="6"/>
  <c r="J11" i="6"/>
  <c r="I11" i="6"/>
  <c r="I12" i="6"/>
  <c r="H11" i="6"/>
  <c r="I28" i="6"/>
  <c r="J28" i="6"/>
  <c r="H28" i="6"/>
  <c r="J25" i="6"/>
  <c r="J31" i="6" l="1"/>
  <c r="H12" i="6" l="1"/>
  <c r="J14" i="6"/>
  <c r="F28" i="6" l="1"/>
  <c r="E28" i="6"/>
  <c r="J26" i="6"/>
  <c r="F20" i="6"/>
  <c r="E20" i="6"/>
  <c r="F12" i="6"/>
  <c r="E12" i="6"/>
  <c r="F9" i="6"/>
  <c r="E9" i="6"/>
  <c r="J30" i="6" l="1"/>
  <c r="J24" i="6"/>
  <c r="J23" i="6"/>
  <c r="J22" i="6"/>
  <c r="J18" i="6"/>
  <c r="J17" i="6"/>
  <c r="J16" i="6"/>
  <c r="J15" i="6"/>
  <c r="J12" i="6" l="1"/>
  <c r="G29" i="6"/>
  <c r="G28" i="6" s="1"/>
  <c r="G21" i="6"/>
  <c r="G20" i="6" s="1"/>
  <c r="G13" i="6"/>
  <c r="G12" i="6" s="1"/>
  <c r="G10" i="6"/>
  <c r="G9" i="6" s="1"/>
  <c r="J8" i="6" l="1"/>
  <c r="H8" i="6"/>
  <c r="I8" i="6"/>
  <c r="F8" i="6"/>
  <c r="E8" i="6"/>
  <c r="G8" i="6" l="1"/>
  <c r="G27" i="6" l="1"/>
  <c r="I27" i="6"/>
  <c r="H27" i="6"/>
  <c r="F27" i="6"/>
  <c r="E27" i="6"/>
  <c r="I19" i="6"/>
  <c r="H19" i="6"/>
  <c r="F19" i="6"/>
  <c r="E19" i="6"/>
  <c r="J27" i="6" l="1"/>
  <c r="G19" i="6"/>
  <c r="J19" i="6"/>
</calcChain>
</file>

<file path=xl/sharedStrings.xml><?xml version="1.0" encoding="utf-8"?>
<sst xmlns="http://schemas.openxmlformats.org/spreadsheetml/2006/main" count="42" uniqueCount="30">
  <si>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</si>
  <si>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</si>
  <si>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</si>
  <si>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</si>
  <si>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</si>
  <si>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</si>
  <si>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</si>
  <si>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</si>
  <si>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</si>
  <si>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</si>
  <si>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</si>
  <si>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</si>
  <si>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</si>
  <si>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</si>
  <si>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</si>
  <si>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Różne rozliczenia</t>
  </si>
  <si>
    <t>Różne rozliczenia finansowe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</si>
  <si>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</si>
  <si>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</si>
  <si>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</si>
  <si>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</si>
  <si>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Świadczenia społeczne wypłacane obywatelom Ukrainy przebywajacym na terytorium RP</t>
  </si>
  <si>
    <t>Honoraria, wynagrodzenia agencyjno-prowizyjne i wynagrodzenia bezosobowe wypłacane w związku z pomocą obywatelom Ukrainy</t>
  </si>
  <si>
    <t>Pozostałe wydatki bieżce na zadania związne z pomocą obywatelom Ukrainy</t>
  </si>
  <si>
    <t>Plan dochodów i wydatków na zadania realizowane przez Gminę</t>
  </si>
  <si>
    <t>Świadczenia zwiazane z udzielaniem pomocy obywatelom Ukrainy</t>
  </si>
  <si>
    <t>Rady Miejskiej w Rogoxnie</t>
  </si>
  <si>
    <r>
      <rPr>
        <sz val="10"/>
        <rFont val="Arial"/>
        <family val="2"/>
        <charset val="238"/>
      </rPr>
      <t>Załącznik nr 7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LXXVI/…./2023</t>
    </r>
  </si>
  <si>
    <t>z dnia 23 stycznia 2023 roku</t>
  </si>
  <si>
    <t>ze środków Funduszu Pomocy Obywatelom Ukrainy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</si>
</sst>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59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3" fillId="4" borderId="3" xfId="32" applyNumberFormat="1" applyFont="1" applyFill="1" applyBorder="1" applyAlignment="1">
      <alignment horizontal="right" vertical="center" wrapText="1"/>
    </xf>
    <xf numFmtId="43" fontId="14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top" wrapText="1"/>
    </xf>
    <xf numFmtId="0" fontId="13" fillId="6" borderId="3" xfId="32" applyFont="1" applyFill="1" applyBorder="1" applyAlignment="1">
      <alignment horizontal="left" vertical="center" wrapText="1"/>
    </xf>
    <xf numFmtId="4" fontId="13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19" fillId="5" borderId="3" xfId="32" applyFont="1" applyFill="1" applyBorder="1" applyAlignment="1">
      <alignment horizontal="center" vertical="center" wrapText="1"/>
    </xf>
    <xf numFmtId="0" fontId="19" fillId="5" borderId="3" xfId="32" applyFont="1" applyFill="1" applyBorder="1" applyAlignment="1">
      <alignment horizontal="center" vertical="top" wrapText="1"/>
    </xf>
    <xf numFmtId="0" fontId="14" fillId="4" borderId="4" xfId="32" applyFont="1" applyFill="1" applyBorder="1" applyAlignment="1">
      <alignment horizontal="center" vertical="center" wrapText="1"/>
    </xf>
    <xf numFmtId="0" fontId="14" fillId="4" borderId="3" xfId="32" applyFont="1" applyFill="1" applyBorder="1" applyAlignment="1">
      <alignment horizontal="center" vertical="center" wrapText="1"/>
    </xf>
    <xf numFmtId="0" fontId="14" fillId="4" borderId="3" xfId="32" applyFont="1" applyFill="1" applyBorder="1" applyAlignment="1">
      <alignment horizontal="left" vertical="center" wrapText="1"/>
    </xf>
    <xf numFmtId="0" fontId="20" fillId="0" borderId="3" xfId="32" applyFont="1" applyFill="1" applyBorder="1" applyAlignment="1">
      <alignment horizontal="center" vertical="center" wrapText="1"/>
    </xf>
    <xf numFmtId="164" fontId="14" fillId="4" borderId="3" xfId="32" applyNumberFormat="1" applyFont="1" applyFill="1" applyBorder="1" applyAlignment="1">
      <alignment horizontal="right" vertical="center" wrapText="1"/>
    </xf>
    <xf numFmtId="164" fontId="20" fillId="0" borderId="3" xfId="32" applyNumberFormat="1" applyFont="1" applyFill="1" applyBorder="1" applyAlignment="1">
      <alignment horizontal="right" vertical="center" wrapText="1"/>
    </xf>
    <xf numFmtId="0" fontId="14" fillId="0" borderId="3" xfId="32" applyFont="1" applyFill="1" applyBorder="1" applyAlignment="1">
      <alignment horizontal="center" vertical="center" wrapText="1"/>
    </xf>
    <xf numFmtId="0" fontId="20" fillId="0" borderId="4" xfId="32" applyFont="1" applyFill="1" applyBorder="1" applyAlignment="1">
      <alignment horizontal="center" vertical="center" wrapText="1"/>
    </xf>
    <xf numFmtId="0" fontId="20" fillId="0" borderId="3" xfId="3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3" borderId="1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7" fillId="0" borderId="4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4" fillId="0" borderId="3" xfId="3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Layout" topLeftCell="A25" zoomScaleNormal="100" workbookViewId="0">
      <selection activeCell="D36" sqref="D36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</row>
    <row r="2" spans="1:10" ht="15" customHeight="1" x14ac:dyDescent="0.25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 customHeight="1" x14ac:dyDescent="0.25">
      <c r="A3" s="55" t="s">
        <v>28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" customHeight="1" x14ac:dyDescent="0.25">
      <c r="A4" s="57" t="s">
        <v>24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8" customHeight="1" x14ac:dyDescent="0.25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47" t="s">
        <v>2</v>
      </c>
      <c r="B6" s="47" t="s">
        <v>0</v>
      </c>
      <c r="C6" s="47" t="s">
        <v>1</v>
      </c>
      <c r="D6" s="47" t="s">
        <v>3</v>
      </c>
      <c r="E6" s="41" t="s">
        <v>6</v>
      </c>
      <c r="F6" s="42"/>
      <c r="G6" s="43"/>
      <c r="H6" s="41" t="s">
        <v>4</v>
      </c>
      <c r="I6" s="42"/>
      <c r="J6" s="43"/>
    </row>
    <row r="7" spans="1:10" s="1" customFormat="1" ht="31.5" customHeight="1" x14ac:dyDescent="0.2">
      <c r="A7" s="47"/>
      <c r="B7" s="47"/>
      <c r="C7" s="47"/>
      <c r="D7" s="47"/>
      <c r="E7" s="8" t="s">
        <v>9</v>
      </c>
      <c r="F7" s="8" t="s">
        <v>7</v>
      </c>
      <c r="G7" s="8" t="s">
        <v>8</v>
      </c>
      <c r="H7" s="8" t="s">
        <v>9</v>
      </c>
      <c r="I7" s="8" t="s">
        <v>7</v>
      </c>
      <c r="J7" s="8" t="s">
        <v>8</v>
      </c>
    </row>
    <row r="8" spans="1:10" s="1" customFormat="1" ht="31.5" customHeight="1" x14ac:dyDescent="0.2">
      <c r="A8" s="24">
        <v>758</v>
      </c>
      <c r="B8" s="24"/>
      <c r="C8" s="25"/>
      <c r="D8" s="26" t="s">
        <v>15</v>
      </c>
      <c r="E8" s="28">
        <f>E9</f>
        <v>0</v>
      </c>
      <c r="F8" s="28">
        <f t="shared" ref="F8:I9" si="0">F9</f>
        <v>189360</v>
      </c>
      <c r="G8" s="28">
        <f t="shared" si="0"/>
        <v>189360</v>
      </c>
      <c r="H8" s="28">
        <f t="shared" si="0"/>
        <v>0</v>
      </c>
      <c r="I8" s="28">
        <f t="shared" si="0"/>
        <v>0</v>
      </c>
      <c r="J8" s="28">
        <f>J9</f>
        <v>0</v>
      </c>
    </row>
    <row r="9" spans="1:10" s="1" customFormat="1" ht="31.5" customHeight="1" x14ac:dyDescent="0.2">
      <c r="A9" s="35"/>
      <c r="B9" s="31">
        <v>75814</v>
      </c>
      <c r="C9" s="30"/>
      <c r="D9" s="32" t="s">
        <v>16</v>
      </c>
      <c r="E9" s="29">
        <f>E10</f>
        <v>0</v>
      </c>
      <c r="F9" s="29">
        <f t="shared" si="0"/>
        <v>189360</v>
      </c>
      <c r="G9" s="29">
        <f t="shared" si="0"/>
        <v>189360</v>
      </c>
      <c r="H9" s="29"/>
      <c r="I9" s="29"/>
      <c r="J9" s="29"/>
    </row>
    <row r="10" spans="1:10" s="1" customFormat="1" ht="45" customHeight="1" x14ac:dyDescent="0.2">
      <c r="A10" s="33"/>
      <c r="B10" s="31"/>
      <c r="C10" s="27">
        <v>2100</v>
      </c>
      <c r="D10" s="11" t="s">
        <v>17</v>
      </c>
      <c r="E10" s="29"/>
      <c r="F10" s="29">
        <v>189360</v>
      </c>
      <c r="G10" s="29">
        <f>E10+F10</f>
        <v>189360</v>
      </c>
      <c r="H10" s="29"/>
      <c r="I10" s="29"/>
      <c r="J10" s="29"/>
    </row>
    <row r="11" spans="1:10" s="1" customFormat="1" ht="31.5" customHeight="1" x14ac:dyDescent="0.2">
      <c r="A11" s="5">
        <v>852</v>
      </c>
      <c r="B11" s="5"/>
      <c r="C11" s="9"/>
      <c r="D11" s="10" t="s">
        <v>10</v>
      </c>
      <c r="E11" s="7">
        <f>E12</f>
        <v>0</v>
      </c>
      <c r="F11" s="7">
        <f>F12</f>
        <v>120344</v>
      </c>
      <c r="G11" s="7">
        <f>G12</f>
        <v>120344</v>
      </c>
      <c r="H11" s="7">
        <f>H12</f>
        <v>0</v>
      </c>
      <c r="I11" s="7">
        <f>I12</f>
        <v>309704</v>
      </c>
      <c r="J11" s="7">
        <f>J12</f>
        <v>309704</v>
      </c>
    </row>
    <row r="12" spans="1:10" s="1" customFormat="1" ht="31.5" customHeight="1" x14ac:dyDescent="0.2">
      <c r="A12" s="49"/>
      <c r="B12" s="6">
        <v>85295</v>
      </c>
      <c r="C12" s="3"/>
      <c r="D12" s="4" t="s">
        <v>14</v>
      </c>
      <c r="E12" s="2">
        <f>E13</f>
        <v>0</v>
      </c>
      <c r="F12" s="2">
        <f t="shared" ref="F12:G12" si="1">F13</f>
        <v>120344</v>
      </c>
      <c r="G12" s="2">
        <f t="shared" si="1"/>
        <v>120344</v>
      </c>
      <c r="H12" s="2">
        <f>H14+H15+H16+H17+H18</f>
        <v>0</v>
      </c>
      <c r="I12" s="2">
        <f>I14+I15+I16+I17+I18</f>
        <v>309704</v>
      </c>
      <c r="J12" s="2">
        <f t="shared" ref="I12:J12" si="2">J14+J15+J16+J17+J18</f>
        <v>309704</v>
      </c>
    </row>
    <row r="13" spans="1:10" s="1" customFormat="1" ht="43.5" customHeight="1" x14ac:dyDescent="0.2">
      <c r="A13" s="49"/>
      <c r="B13" s="50"/>
      <c r="C13" s="22">
        <v>2100</v>
      </c>
      <c r="D13" s="11" t="s">
        <v>17</v>
      </c>
      <c r="E13" s="13"/>
      <c r="F13" s="13">
        <v>120344</v>
      </c>
      <c r="G13" s="13">
        <f>E13+F13</f>
        <v>120344</v>
      </c>
      <c r="H13" s="13"/>
      <c r="I13" s="13"/>
      <c r="J13" s="13"/>
    </row>
    <row r="14" spans="1:10" s="1" customFormat="1" ht="43.5" customHeight="1" x14ac:dyDescent="0.2">
      <c r="A14" s="49"/>
      <c r="B14" s="50"/>
      <c r="C14" s="22">
        <v>3280</v>
      </c>
      <c r="D14" s="11" t="s">
        <v>25</v>
      </c>
      <c r="E14" s="13"/>
      <c r="F14" s="13"/>
      <c r="G14" s="13"/>
      <c r="H14" s="13"/>
      <c r="I14" s="13">
        <v>119040</v>
      </c>
      <c r="J14" s="13">
        <f>H14+I14</f>
        <v>119040</v>
      </c>
    </row>
    <row r="15" spans="1:10" s="1" customFormat="1" ht="32.25" customHeight="1" x14ac:dyDescent="0.2">
      <c r="A15" s="49"/>
      <c r="B15" s="49"/>
      <c r="C15" s="22">
        <v>3290</v>
      </c>
      <c r="D15" s="12" t="s">
        <v>21</v>
      </c>
      <c r="E15" s="13"/>
      <c r="F15" s="13"/>
      <c r="G15" s="13"/>
      <c r="H15" s="13"/>
      <c r="I15" s="13">
        <v>1000</v>
      </c>
      <c r="J15" s="13">
        <f>H15+I15</f>
        <v>1000</v>
      </c>
    </row>
    <row r="16" spans="1:10" s="1" customFormat="1" ht="26.25" customHeight="1" x14ac:dyDescent="0.2">
      <c r="A16" s="49"/>
      <c r="B16" s="49"/>
      <c r="C16" s="23">
        <v>4740</v>
      </c>
      <c r="D16" s="12" t="s">
        <v>19</v>
      </c>
      <c r="E16" s="13"/>
      <c r="F16" s="13"/>
      <c r="G16" s="13"/>
      <c r="H16" s="13"/>
      <c r="I16" s="13">
        <v>254.29</v>
      </c>
      <c r="J16" s="13">
        <f>H16+I16</f>
        <v>254.29</v>
      </c>
    </row>
    <row r="17" spans="1:10" s="1" customFormat="1" ht="39" customHeight="1" x14ac:dyDescent="0.2">
      <c r="A17" s="49"/>
      <c r="B17" s="49"/>
      <c r="C17" s="14">
        <v>4850</v>
      </c>
      <c r="D17" s="12" t="s">
        <v>20</v>
      </c>
      <c r="E17" s="13"/>
      <c r="F17" s="13"/>
      <c r="G17" s="13"/>
      <c r="H17" s="13"/>
      <c r="I17" s="13">
        <v>49.71</v>
      </c>
      <c r="J17" s="13">
        <f>H17+I17</f>
        <v>49.71</v>
      </c>
    </row>
    <row r="18" spans="1:10" s="1" customFormat="1" ht="24.75" customHeight="1" x14ac:dyDescent="0.2">
      <c r="A18" s="51"/>
      <c r="B18" s="51"/>
      <c r="C18" s="14">
        <v>4370</v>
      </c>
      <c r="D18" s="12" t="s">
        <v>18</v>
      </c>
      <c r="E18" s="13"/>
      <c r="F18" s="13"/>
      <c r="G18" s="13"/>
      <c r="H18" s="13"/>
      <c r="I18" s="13">
        <v>189360</v>
      </c>
      <c r="J18" s="13">
        <f>H18+I18</f>
        <v>189360</v>
      </c>
    </row>
    <row r="19" spans="1:10" s="1" customFormat="1" ht="24.75" customHeight="1" x14ac:dyDescent="0.2">
      <c r="A19" s="16">
        <v>853</v>
      </c>
      <c r="B19" s="16"/>
      <c r="C19" s="17"/>
      <c r="D19" s="18" t="s">
        <v>11</v>
      </c>
      <c r="E19" s="19">
        <f>E20</f>
        <v>0</v>
      </c>
      <c r="F19" s="19">
        <f t="shared" ref="F19:J20" si="3">F20</f>
        <v>5789.1</v>
      </c>
      <c r="G19" s="19">
        <f t="shared" si="3"/>
        <v>5789.1</v>
      </c>
      <c r="H19" s="19">
        <f t="shared" si="3"/>
        <v>0</v>
      </c>
      <c r="I19" s="19">
        <f t="shared" si="3"/>
        <v>5789.1</v>
      </c>
      <c r="J19" s="19">
        <f t="shared" si="3"/>
        <v>5789.1</v>
      </c>
    </row>
    <row r="20" spans="1:10" s="1" customFormat="1" ht="24.75" customHeight="1" x14ac:dyDescent="0.2">
      <c r="A20" s="15"/>
      <c r="B20" s="20">
        <v>85395</v>
      </c>
      <c r="C20" s="21"/>
      <c r="D20" s="4" t="s">
        <v>12</v>
      </c>
      <c r="E20" s="2">
        <f>E21</f>
        <v>0</v>
      </c>
      <c r="F20" s="2">
        <f t="shared" si="3"/>
        <v>5789.1</v>
      </c>
      <c r="G20" s="2">
        <f t="shared" si="3"/>
        <v>5789.1</v>
      </c>
      <c r="H20" s="2">
        <f>H22+H23+H24+H25+H26</f>
        <v>0</v>
      </c>
      <c r="I20" s="2">
        <f t="shared" ref="I20:J20" si="4">I22+I23+I24+I25+I26</f>
        <v>5789.1</v>
      </c>
      <c r="J20" s="2">
        <f t="shared" si="4"/>
        <v>5789.1</v>
      </c>
    </row>
    <row r="21" spans="1:10" s="1" customFormat="1" ht="42" customHeight="1" x14ac:dyDescent="0.2">
      <c r="A21" s="33"/>
      <c r="B21" s="33"/>
      <c r="C21" s="14">
        <v>2100</v>
      </c>
      <c r="D21" s="11" t="s">
        <v>17</v>
      </c>
      <c r="E21" s="13"/>
      <c r="F21" s="13">
        <v>5789.1</v>
      </c>
      <c r="G21" s="13">
        <f>E21+F21</f>
        <v>5789.1</v>
      </c>
      <c r="H21" s="13"/>
      <c r="I21" s="13"/>
      <c r="J21" s="13"/>
    </row>
    <row r="22" spans="1:10" s="1" customFormat="1" ht="27.75" customHeight="1" x14ac:dyDescent="0.2">
      <c r="A22" s="34"/>
      <c r="B22" s="34"/>
      <c r="C22" s="14">
        <v>3290</v>
      </c>
      <c r="D22" s="12" t="s">
        <v>21</v>
      </c>
      <c r="E22" s="13"/>
      <c r="F22" s="13"/>
      <c r="G22" s="13"/>
      <c r="H22" s="13"/>
      <c r="I22" s="13">
        <v>4500</v>
      </c>
      <c r="J22" s="13">
        <f>H22+I22</f>
        <v>4500</v>
      </c>
    </row>
    <row r="23" spans="1:10" s="1" customFormat="1" ht="24.75" customHeight="1" x14ac:dyDescent="0.2">
      <c r="A23" s="34"/>
      <c r="B23" s="34"/>
      <c r="C23" s="14">
        <v>4740</v>
      </c>
      <c r="D23" s="12" t="s">
        <v>19</v>
      </c>
      <c r="E23" s="13"/>
      <c r="F23" s="13"/>
      <c r="G23" s="13"/>
      <c r="H23" s="13"/>
      <c r="I23" s="13"/>
      <c r="J23" s="13">
        <f>H23+I23</f>
        <v>0</v>
      </c>
    </row>
    <row r="24" spans="1:10" s="1" customFormat="1" ht="51" customHeight="1" x14ac:dyDescent="0.2">
      <c r="A24" s="34"/>
      <c r="B24" s="34"/>
      <c r="C24" s="14">
        <v>4840</v>
      </c>
      <c r="D24" s="12" t="s">
        <v>22</v>
      </c>
      <c r="E24" s="13"/>
      <c r="F24" s="13"/>
      <c r="G24" s="13"/>
      <c r="H24" s="13"/>
      <c r="I24" s="13">
        <v>1000</v>
      </c>
      <c r="J24" s="13">
        <f>H24+I24</f>
        <v>1000</v>
      </c>
    </row>
    <row r="25" spans="1:10" s="1" customFormat="1" ht="30.75" customHeight="1" x14ac:dyDescent="0.2">
      <c r="A25" s="40"/>
      <c r="B25" s="40"/>
      <c r="C25" s="14">
        <v>4860</v>
      </c>
      <c r="D25" s="12" t="s">
        <v>23</v>
      </c>
      <c r="E25" s="13"/>
      <c r="F25" s="13"/>
      <c r="G25" s="13"/>
      <c r="H25" s="13"/>
      <c r="I25" s="13">
        <v>90</v>
      </c>
      <c r="J25" s="13">
        <f>H25+I25</f>
        <v>90</v>
      </c>
    </row>
    <row r="26" spans="1:10" s="1" customFormat="1" ht="42.75" customHeight="1" x14ac:dyDescent="0.2">
      <c r="A26" s="36"/>
      <c r="B26" s="36"/>
      <c r="C26" s="14">
        <v>4850</v>
      </c>
      <c r="D26" s="12" t="s">
        <v>20</v>
      </c>
      <c r="E26" s="13"/>
      <c r="F26" s="13"/>
      <c r="G26" s="13"/>
      <c r="H26" s="13"/>
      <c r="I26" s="13">
        <v>199.1</v>
      </c>
      <c r="J26" s="13">
        <f>H26+I26</f>
        <v>199.1</v>
      </c>
    </row>
    <row r="27" spans="1:10" s="1" customFormat="1" ht="24.75" customHeight="1" x14ac:dyDescent="0.2">
      <c r="A27" s="37">
        <v>855</v>
      </c>
      <c r="B27" s="16"/>
      <c r="C27" s="17"/>
      <c r="D27" s="18" t="s">
        <v>13</v>
      </c>
      <c r="E27" s="19">
        <f>E28</f>
        <v>0</v>
      </c>
      <c r="F27" s="19">
        <f t="shared" ref="F27:J28" si="5">F28</f>
        <v>16450</v>
      </c>
      <c r="G27" s="19">
        <f t="shared" si="5"/>
        <v>16450</v>
      </c>
      <c r="H27" s="19">
        <f t="shared" si="5"/>
        <v>0</v>
      </c>
      <c r="I27" s="19">
        <f t="shared" si="5"/>
        <v>16450</v>
      </c>
      <c r="J27" s="19">
        <f t="shared" si="5"/>
        <v>16450</v>
      </c>
    </row>
    <row r="28" spans="1:10" s="1" customFormat="1" ht="24.75" customHeight="1" x14ac:dyDescent="0.2">
      <c r="A28" s="48"/>
      <c r="B28" s="39">
        <v>85595</v>
      </c>
      <c r="C28" s="21"/>
      <c r="D28" s="4" t="s">
        <v>12</v>
      </c>
      <c r="E28" s="2">
        <f>E29</f>
        <v>0</v>
      </c>
      <c r="F28" s="2">
        <f t="shared" si="5"/>
        <v>16450</v>
      </c>
      <c r="G28" s="2">
        <f t="shared" si="5"/>
        <v>16450</v>
      </c>
      <c r="H28" s="2">
        <f>H30+H31</f>
        <v>0</v>
      </c>
      <c r="I28" s="2">
        <f t="shared" ref="I28:J28" si="6">I30+I31</f>
        <v>16450</v>
      </c>
      <c r="J28" s="2">
        <f t="shared" si="6"/>
        <v>16450</v>
      </c>
    </row>
    <row r="29" spans="1:10" s="1" customFormat="1" ht="44.25" customHeight="1" x14ac:dyDescent="0.2">
      <c r="A29" s="49"/>
      <c r="B29" s="48"/>
      <c r="C29" s="38">
        <v>2100</v>
      </c>
      <c r="D29" s="11" t="s">
        <v>17</v>
      </c>
      <c r="E29" s="13"/>
      <c r="F29" s="13">
        <v>16450</v>
      </c>
      <c r="G29" s="13">
        <f>E29+F29</f>
        <v>16450</v>
      </c>
      <c r="H29" s="13"/>
      <c r="I29" s="13"/>
      <c r="J29" s="13"/>
    </row>
    <row r="30" spans="1:10" s="1" customFormat="1" ht="24.75" customHeight="1" x14ac:dyDescent="0.2">
      <c r="A30" s="49"/>
      <c r="B30" s="49"/>
      <c r="C30" s="38">
        <v>3290</v>
      </c>
      <c r="D30" s="12" t="s">
        <v>21</v>
      </c>
      <c r="E30" s="13"/>
      <c r="F30" s="13"/>
      <c r="G30" s="13"/>
      <c r="H30" s="13"/>
      <c r="I30" s="13">
        <v>14647</v>
      </c>
      <c r="J30" s="13">
        <f>H30+I30</f>
        <v>14647</v>
      </c>
    </row>
    <row r="31" spans="1:10" s="1" customFormat="1" ht="24.75" customHeight="1" x14ac:dyDescent="0.2">
      <c r="A31" s="51"/>
      <c r="B31" s="51"/>
      <c r="C31" s="38">
        <v>4860</v>
      </c>
      <c r="D31" s="12" t="s">
        <v>23</v>
      </c>
      <c r="E31" s="13"/>
      <c r="F31" s="13"/>
      <c r="G31" s="13"/>
      <c r="H31" s="13"/>
      <c r="I31" s="13">
        <v>1803</v>
      </c>
      <c r="J31" s="13">
        <f>H31+I31</f>
        <v>1803</v>
      </c>
    </row>
    <row r="32" spans="1:10" ht="24" customHeight="1" x14ac:dyDescent="0.25">
      <c r="A32" s="44" t="s">
        <v>5</v>
      </c>
      <c r="B32" s="44"/>
      <c r="C32" s="45"/>
      <c r="D32" s="45"/>
      <c r="E32" s="58">
        <f>E8+E11+E19+E27</f>
        <v>0</v>
      </c>
      <c r="F32" s="58">
        <f t="shared" ref="F32:J32" si="7">F8+F11+F19+F27</f>
        <v>331943.09999999998</v>
      </c>
      <c r="G32" s="58">
        <f t="shared" si="7"/>
        <v>331943.09999999998</v>
      </c>
      <c r="H32" s="58">
        <f t="shared" si="7"/>
        <v>0</v>
      </c>
      <c r="I32" s="58">
        <f t="shared" si="7"/>
        <v>331943.09999999998</v>
      </c>
      <c r="J32" s="58">
        <f t="shared" si="7"/>
        <v>331943.09999999998</v>
      </c>
    </row>
    <row r="33" spans="1:10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</row>
  </sheetData>
  <mergeCells count="17">
    <mergeCell ref="A1:J1"/>
    <mergeCell ref="A2:J2"/>
    <mergeCell ref="A3:J3"/>
    <mergeCell ref="A4:J4"/>
    <mergeCell ref="A5:J5"/>
    <mergeCell ref="H6:J6"/>
    <mergeCell ref="A32:D32"/>
    <mergeCell ref="A33:J33"/>
    <mergeCell ref="A6:A7"/>
    <mergeCell ref="B6:B7"/>
    <mergeCell ref="C6:C7"/>
    <mergeCell ref="D6:D7"/>
    <mergeCell ref="E6:G6"/>
    <mergeCell ref="B13:B18"/>
    <mergeCell ref="A12:A18"/>
    <mergeCell ref="A28:A31"/>
    <mergeCell ref="B29:B31"/>
  </mergeCells>
  <pageMargins left="0.7" right="0.7" top="0.75" bottom="0.75" header="0.3" footer="0.3"/>
  <pageSetup paperSize="9" scale="96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2023-01-20T17:57:45Z</cp:lastPrinted>
  <dcterms:created xsi:type="dcterms:W3CDTF">2018-11-03T12:53:48Z</dcterms:created>
  <dcterms:modified xsi:type="dcterms:W3CDTF">2023-01-20T17:58:19Z</dcterms:modified>
</cp:coreProperties>
</file>