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6" sheetId="24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J18" i="24" l="1"/>
  <c r="G17" i="24"/>
  <c r="J14" i="24"/>
  <c r="G13" i="24"/>
  <c r="J10" i="24"/>
  <c r="G9" i="24"/>
  <c r="H7" i="24" l="1"/>
  <c r="I8" i="24"/>
  <c r="I7" i="24" s="1"/>
  <c r="H8" i="24"/>
  <c r="F8" i="24"/>
  <c r="F7" i="24" s="1"/>
  <c r="E8" i="24"/>
  <c r="G8" i="24" s="1"/>
  <c r="J7" i="24" l="1"/>
  <c r="J8" i="24"/>
  <c r="E7" i="24"/>
  <c r="G7" i="24" s="1"/>
  <c r="I16" i="24"/>
  <c r="J16" i="24" s="1"/>
  <c r="H16" i="24"/>
  <c r="H15" i="24" s="1"/>
  <c r="F16" i="24"/>
  <c r="E16" i="24"/>
  <c r="E15" i="24"/>
  <c r="I12" i="24"/>
  <c r="I11" i="24" s="1"/>
  <c r="H12" i="24"/>
  <c r="J12" i="24" s="1"/>
  <c r="F12" i="24"/>
  <c r="F11" i="24" s="1"/>
  <c r="E12" i="24"/>
  <c r="H11" i="24"/>
  <c r="J11" i="24" s="1"/>
  <c r="E11" i="24" l="1"/>
  <c r="G11" i="24" s="1"/>
  <c r="G12" i="24"/>
  <c r="F15" i="24"/>
  <c r="G15" i="24" s="1"/>
  <c r="G16" i="24"/>
  <c r="I15" i="24"/>
  <c r="J15" i="24" s="1"/>
  <c r="H19" i="24"/>
  <c r="E19" i="24" l="1"/>
  <c r="F19" i="24"/>
  <c r="I19" i="24"/>
  <c r="J19" i="24" s="1"/>
  <c r="G19" i="24" l="1"/>
</calcChain>
</file>

<file path=xl/sharedStrings.xml><?xml version="1.0" encoding="utf-8"?>
<sst xmlns="http://schemas.openxmlformats.org/spreadsheetml/2006/main" count="28" uniqueCount="23">
  <si>
    <t>Dział</t>
  </si>
  <si>
    <t>Rozdział</t>
  </si>
  <si>
    <t>Nazwa</t>
  </si>
  <si>
    <t>Dochody</t>
  </si>
  <si>
    <t>Wydatki</t>
  </si>
  <si>
    <t>Zakup usług pozostałych</t>
  </si>
  <si>
    <t>Oświata i wychowanie</t>
  </si>
  <si>
    <t>Przedszkola</t>
  </si>
  <si>
    <t>OGÓŁEM:</t>
  </si>
  <si>
    <t>Paragraf</t>
  </si>
  <si>
    <t>Plan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</si>
  <si>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</si>
  <si>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</si>
  <si>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</si>
  <si>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Dotacje celowe otrzymane z gminy na zadania bieżące realizowane na podstawie porozumień (umów) między jedsostkami samorządu terytorialnego</t>
  </si>
  <si>
    <t>Dotacja podmiotowa z budżetu dla niepublicznej jednostki systemu oświaty</t>
  </si>
  <si>
    <t>Turystyka</t>
  </si>
  <si>
    <t>Załącznik nr 6 do  sprawozdania opisowego</t>
  </si>
  <si>
    <t xml:space="preserve">Plan i wykonanie dochodów i wydatków związanych z realizacją zadań wykonywanych </t>
  </si>
  <si>
    <t>wykonanie</t>
  </si>
  <si>
    <t>% wykonania</t>
  </si>
  <si>
    <t>Drogi publiczne  wojewódzkie</t>
  </si>
  <si>
    <t>na podstawie porozumień między jednostkami samorządu terytorialnego i organami administracji rządowej w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</si>
</sst>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8" fillId="0" borderId="0"/>
    <xf numFmtId="0" fontId="11" fillId="0" borderId="0"/>
  </cellStyleXfs>
  <cellXfs count="54">
    <xf numFmtId="0" fontId="0" fillId="0" borderId="0" xfId="0"/>
    <xf numFmtId="43" fontId="12" fillId="0" borderId="6" xfId="34" applyNumberFormat="1" applyFont="1" applyFill="1" applyBorder="1" applyAlignment="1">
      <alignment horizontal="center" vertical="center" wrapText="1"/>
    </xf>
    <xf numFmtId="0" fontId="12" fillId="3" borderId="5" xfId="34" applyFont="1" applyFill="1" applyBorder="1" applyAlignment="1">
      <alignment horizontal="center" vertical="center" wrapText="1"/>
    </xf>
    <xf numFmtId="0" fontId="12" fillId="3" borderId="7" xfId="34" applyFont="1" applyFill="1" applyBorder="1" applyAlignment="1">
      <alignment horizontal="left" vertical="center" wrapText="1"/>
    </xf>
    <xf numFmtId="164" fontId="12" fillId="3" borderId="6" xfId="34" applyNumberFormat="1" applyFont="1" applyFill="1" applyBorder="1" applyAlignment="1">
      <alignment horizontal="right" vertical="center" wrapText="1"/>
    </xf>
    <xf numFmtId="0" fontId="12" fillId="0" borderId="5" xfId="34" applyFont="1" applyFill="1" applyBorder="1" applyAlignment="1">
      <alignment horizontal="center" vertical="center" wrapText="1"/>
    </xf>
    <xf numFmtId="0" fontId="2" fillId="3" borderId="5" xfId="34" applyFont="1" applyFill="1" applyBorder="1" applyAlignment="1">
      <alignment horizontal="center" vertical="center" wrapText="1"/>
    </xf>
    <xf numFmtId="0" fontId="2" fillId="3" borderId="7" xfId="34" applyFont="1" applyFill="1" applyBorder="1" applyAlignment="1">
      <alignment horizontal="left" vertical="center" wrapText="1"/>
    </xf>
    <xf numFmtId="164" fontId="2" fillId="3" borderId="6" xfId="34" applyNumberFormat="1" applyFont="1" applyFill="1" applyBorder="1" applyAlignment="1">
      <alignment horizontal="right" vertical="center" wrapText="1"/>
    </xf>
    <xf numFmtId="0" fontId="2" fillId="0" borderId="5" xfId="34" applyFont="1" applyFill="1" applyBorder="1" applyAlignment="1">
      <alignment horizontal="center" vertical="center" wrapText="1"/>
    </xf>
    <xf numFmtId="0" fontId="2" fillId="0" borderId="7" xfId="34" applyFont="1" applyFill="1" applyBorder="1" applyAlignment="1">
      <alignment horizontal="left" vertical="center" wrapText="1"/>
    </xf>
    <xf numFmtId="164" fontId="2" fillId="0" borderId="6" xfId="34" applyNumberFormat="1" applyFont="1" applyFill="1" applyBorder="1" applyAlignment="1">
      <alignment horizontal="right" vertical="center" wrapText="1"/>
    </xf>
    <xf numFmtId="0" fontId="15" fillId="3" borderId="5" xfId="34" applyFont="1" applyFill="1" applyBorder="1" applyAlignment="1">
      <alignment horizontal="center" vertical="center" wrapText="1"/>
    </xf>
    <xf numFmtId="0" fontId="12" fillId="3" borderId="5" xfId="34" applyFont="1" applyFill="1" applyBorder="1" applyAlignment="1">
      <alignment horizontal="left" vertical="center" wrapText="1"/>
    </xf>
    <xf numFmtId="4" fontId="12" fillId="3" borderId="6" xfId="34" applyNumberFormat="1" applyFont="1" applyFill="1" applyBorder="1" applyAlignment="1">
      <alignment horizontal="right" vertical="center" wrapText="1"/>
    </xf>
    <xf numFmtId="0" fontId="15" fillId="0" borderId="8" xfId="34" applyFont="1" applyFill="1" applyBorder="1" applyAlignment="1">
      <alignment horizontal="center" vertical="center" wrapText="1"/>
    </xf>
    <xf numFmtId="0" fontId="2" fillId="3" borderId="8" xfId="34" applyFont="1" applyFill="1" applyBorder="1" applyAlignment="1">
      <alignment horizontal="center" vertical="center" wrapText="1"/>
    </xf>
    <xf numFmtId="0" fontId="2" fillId="3" borderId="8" xfId="34" applyFont="1" applyFill="1" applyBorder="1" applyAlignment="1">
      <alignment horizontal="left" vertical="center" wrapText="1"/>
    </xf>
    <xf numFmtId="4" fontId="2" fillId="3" borderId="5" xfId="34" applyNumberFormat="1" applyFont="1" applyFill="1" applyBorder="1" applyAlignment="1">
      <alignment horizontal="right" vertical="center" wrapText="1"/>
    </xf>
    <xf numFmtId="0" fontId="2" fillId="0" borderId="1" xfId="34" applyFont="1" applyFill="1" applyBorder="1" applyAlignment="1">
      <alignment horizontal="center" vertical="center" wrapText="1"/>
    </xf>
    <xf numFmtId="0" fontId="2" fillId="0" borderId="6" xfId="34" applyFont="1" applyFill="1" applyBorder="1" applyAlignment="1">
      <alignment horizontal="center" vertical="center" wrapText="1"/>
    </xf>
    <xf numFmtId="0" fontId="2" fillId="0" borderId="6" xfId="34" applyFont="1" applyBorder="1" applyAlignment="1">
      <alignment vertical="top" wrapText="1"/>
    </xf>
    <xf numFmtId="4" fontId="2" fillId="0" borderId="6" xfId="34" applyNumberFormat="1" applyFont="1" applyFill="1" applyBorder="1" applyAlignment="1">
      <alignment horizontal="right" vertical="center" wrapText="1"/>
    </xf>
    <xf numFmtId="0" fontId="14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/>
    <xf numFmtId="4" fontId="16" fillId="0" borderId="6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0" fontId="12" fillId="0" borderId="9" xfId="34" applyFont="1" applyFill="1" applyBorder="1" applyAlignment="1">
      <alignment horizontal="center" vertical="center" wrapText="1"/>
    </xf>
    <xf numFmtId="0" fontId="2" fillId="3" borderId="9" xfId="34" applyFont="1" applyFill="1" applyBorder="1" applyAlignment="1">
      <alignment horizontal="center" vertical="center" wrapText="1"/>
    </xf>
    <xf numFmtId="0" fontId="2" fillId="0" borderId="9" xfId="34" applyFont="1" applyFill="1" applyBorder="1" applyAlignment="1">
      <alignment horizontal="center" vertical="center" wrapText="1"/>
    </xf>
    <xf numFmtId="43" fontId="12" fillId="3" borderId="5" xfId="34" applyNumberFormat="1" applyFont="1" applyFill="1" applyBorder="1" applyAlignment="1">
      <alignment horizontal="right" vertical="center" wrapText="1"/>
    </xf>
    <xf numFmtId="43" fontId="2" fillId="3" borderId="6" xfId="34" applyNumberFormat="1" applyFont="1" applyFill="1" applyBorder="1" applyAlignment="1">
      <alignment horizontal="right" vertical="center" wrapText="1"/>
    </xf>
    <xf numFmtId="43" fontId="2" fillId="0" borderId="6" xfId="34" applyNumberFormat="1" applyFont="1" applyFill="1" applyBorder="1" applyAlignment="1">
      <alignment horizontal="right" vertical="center" wrapText="1"/>
    </xf>
    <xf numFmtId="10" fontId="12" fillId="3" borderId="5" xfId="34" applyNumberFormat="1" applyFont="1" applyFill="1" applyBorder="1" applyAlignment="1">
      <alignment horizontal="right" vertical="center" wrapText="1"/>
    </xf>
    <xf numFmtId="10" fontId="2" fillId="3" borderId="6" xfId="34" applyNumberFormat="1" applyFont="1" applyFill="1" applyBorder="1" applyAlignment="1">
      <alignment horizontal="right" vertical="center" wrapText="1"/>
    </xf>
    <xf numFmtId="10" fontId="2" fillId="0" borderId="6" xfId="34" applyNumberFormat="1" applyFont="1" applyFill="1" applyBorder="1" applyAlignment="1">
      <alignment horizontal="right" vertical="center" wrapText="1"/>
    </xf>
    <xf numFmtId="10" fontId="12" fillId="3" borderId="6" xfId="34" applyNumberFormat="1" applyFont="1" applyFill="1" applyBorder="1" applyAlignment="1">
      <alignment horizontal="right" vertical="center" wrapText="1"/>
    </xf>
    <xf numFmtId="10" fontId="2" fillId="3" borderId="5" xfId="34" applyNumberFormat="1" applyFont="1" applyFill="1" applyBorder="1" applyAlignment="1">
      <alignment horizontal="right" vertical="center" wrapText="1"/>
    </xf>
    <xf numFmtId="10" fontId="16" fillId="0" borderId="6" xfId="0" applyNumberFormat="1" applyFont="1" applyBorder="1"/>
    <xf numFmtId="10" fontId="10" fillId="0" borderId="6" xfId="0" applyNumberFormat="1" applyFont="1" applyBorder="1" applyAlignment="1">
      <alignment vertical="center"/>
    </xf>
    <xf numFmtId="10" fontId="16" fillId="0" borderId="6" xfId="0" applyNumberFormat="1" applyFont="1" applyBorder="1" applyAlignment="1">
      <alignment vertical="center"/>
    </xf>
    <xf numFmtId="4" fontId="2" fillId="4" borderId="6" xfId="34" applyNumberFormat="1" applyFont="1" applyFill="1" applyBorder="1" applyAlignment="1">
      <alignment horizontal="right" vertical="center" wrapText="1"/>
    </xf>
    <xf numFmtId="4" fontId="16" fillId="4" borderId="6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6" xfId="0" applyFont="1" applyBorder="1" applyAlignment="1">
      <alignment horizontal="right" vertical="center"/>
    </xf>
    <xf numFmtId="0" fontId="9" fillId="0" borderId="0" xfId="33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2" fillId="0" borderId="6" xfId="34" applyFont="1" applyFill="1" applyBorder="1" applyAlignment="1">
      <alignment horizontal="center" vertical="center" wrapText="1"/>
    </xf>
    <xf numFmtId="0" fontId="12" fillId="0" borderId="3" xfId="34" applyFont="1" applyFill="1" applyBorder="1" applyAlignment="1">
      <alignment horizontal="center" vertical="center" wrapText="1"/>
    </xf>
  </cellXfs>
  <cellStyles count="35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4"/>
    <cellStyle name="Normalny_Zeszyt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J9" sqref="J9"/>
    </sheetView>
  </sheetViews>
  <sheetFormatPr defaultRowHeight="15" x14ac:dyDescent="0.25"/>
  <cols>
    <col min="4" max="4" width="33" customWidth="1"/>
    <col min="5" max="10" width="15.28515625" customWidth="1"/>
  </cols>
  <sheetData>
    <row r="1" spans="1:10" x14ac:dyDescent="0.25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x14ac:dyDescent="0.25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x14ac:dyDescent="0.25">
      <c r="A5" s="52" t="s">
        <v>0</v>
      </c>
      <c r="B5" s="52" t="s">
        <v>1</v>
      </c>
      <c r="C5" s="52" t="s">
        <v>9</v>
      </c>
      <c r="D5" s="53" t="s">
        <v>2</v>
      </c>
      <c r="E5" s="45" t="s">
        <v>3</v>
      </c>
      <c r="F5" s="46"/>
      <c r="G5" s="47"/>
      <c r="H5" s="45" t="s">
        <v>4</v>
      </c>
      <c r="I5" s="46"/>
      <c r="J5" s="47"/>
    </row>
    <row r="6" spans="1:10" x14ac:dyDescent="0.25">
      <c r="A6" s="52"/>
      <c r="B6" s="52"/>
      <c r="C6" s="52"/>
      <c r="D6" s="53"/>
      <c r="E6" s="1" t="s">
        <v>10</v>
      </c>
      <c r="F6" s="1" t="s">
        <v>19</v>
      </c>
      <c r="G6" s="1" t="s">
        <v>20</v>
      </c>
      <c r="H6" s="1" t="s">
        <v>10</v>
      </c>
      <c r="I6" s="1" t="s">
        <v>19</v>
      </c>
      <c r="J6" s="1" t="s">
        <v>20</v>
      </c>
    </row>
    <row r="7" spans="1:10" x14ac:dyDescent="0.25">
      <c r="A7" s="2">
        <v>600</v>
      </c>
      <c r="B7" s="2"/>
      <c r="C7" s="2"/>
      <c r="D7" s="13" t="s">
        <v>16</v>
      </c>
      <c r="E7" s="32">
        <f>E8</f>
        <v>13000</v>
      </c>
      <c r="F7" s="32">
        <f t="shared" ref="F7" si="0">F8</f>
        <v>13000</v>
      </c>
      <c r="G7" s="35">
        <f>F7/E7</f>
        <v>1</v>
      </c>
      <c r="H7" s="32">
        <f>H8</f>
        <v>13000</v>
      </c>
      <c r="I7" s="32">
        <f t="shared" ref="I7" si="1">I8</f>
        <v>13000</v>
      </c>
      <c r="J7" s="35">
        <f>I7/H7</f>
        <v>1</v>
      </c>
    </row>
    <row r="8" spans="1:10" x14ac:dyDescent="0.25">
      <c r="A8" s="29"/>
      <c r="B8" s="30">
        <v>60013</v>
      </c>
      <c r="C8" s="30"/>
      <c r="D8" s="7" t="s">
        <v>21</v>
      </c>
      <c r="E8" s="33">
        <f>E9</f>
        <v>13000</v>
      </c>
      <c r="F8" s="33">
        <f t="shared" ref="F8" si="2">F9</f>
        <v>13000</v>
      </c>
      <c r="G8" s="36">
        <f>F8/E8</f>
        <v>1</v>
      </c>
      <c r="H8" s="33">
        <f>H10</f>
        <v>13000</v>
      </c>
      <c r="I8" s="33">
        <f t="shared" ref="I8" si="3">I10</f>
        <v>13000</v>
      </c>
      <c r="J8" s="36">
        <f>I8/H8</f>
        <v>1</v>
      </c>
    </row>
    <row r="9" spans="1:10" ht="52.5" customHeight="1" x14ac:dyDescent="0.25">
      <c r="A9" s="29"/>
      <c r="B9" s="29"/>
      <c r="C9" s="31">
        <v>2310</v>
      </c>
      <c r="D9" s="21" t="s">
        <v>14</v>
      </c>
      <c r="E9" s="34">
        <v>13000</v>
      </c>
      <c r="F9" s="34">
        <v>13000</v>
      </c>
      <c r="G9" s="37">
        <f>F9/E9</f>
        <v>1</v>
      </c>
      <c r="H9" s="34"/>
      <c r="I9" s="34"/>
      <c r="J9" s="37"/>
    </row>
    <row r="10" spans="1:10" x14ac:dyDescent="0.25">
      <c r="A10" s="29"/>
      <c r="B10" s="29"/>
      <c r="C10" s="31">
        <v>4300</v>
      </c>
      <c r="D10" s="10" t="s">
        <v>5</v>
      </c>
      <c r="E10" s="34"/>
      <c r="F10" s="34"/>
      <c r="G10" s="37"/>
      <c r="H10" s="34">
        <v>13000</v>
      </c>
      <c r="I10" s="34">
        <v>13000</v>
      </c>
      <c r="J10" s="37">
        <f>I10/H10</f>
        <v>1</v>
      </c>
    </row>
    <row r="11" spans="1:10" x14ac:dyDescent="0.25">
      <c r="A11" s="2">
        <v>710</v>
      </c>
      <c r="B11" s="2"/>
      <c r="C11" s="2"/>
      <c r="D11" s="3" t="s">
        <v>11</v>
      </c>
      <c r="E11" s="4">
        <f>E12</f>
        <v>48100</v>
      </c>
      <c r="F11" s="4">
        <f t="shared" ref="F11:F12" si="4">F12</f>
        <v>48100</v>
      </c>
      <c r="G11" s="38">
        <f>F11/E11</f>
        <v>1</v>
      </c>
      <c r="H11" s="4">
        <f>H12</f>
        <v>48100</v>
      </c>
      <c r="I11" s="4">
        <f t="shared" ref="I11" si="5">I12</f>
        <v>48100</v>
      </c>
      <c r="J11" s="38">
        <f>I11/H11</f>
        <v>1</v>
      </c>
    </row>
    <row r="12" spans="1:10" x14ac:dyDescent="0.25">
      <c r="A12" s="5"/>
      <c r="B12" s="6">
        <v>71035</v>
      </c>
      <c r="C12" s="6"/>
      <c r="D12" s="7" t="s">
        <v>12</v>
      </c>
      <c r="E12" s="8">
        <f>E13</f>
        <v>48100</v>
      </c>
      <c r="F12" s="8">
        <f t="shared" si="4"/>
        <v>48100</v>
      </c>
      <c r="G12" s="36">
        <f>F12/E12</f>
        <v>1</v>
      </c>
      <c r="H12" s="8">
        <f>H14</f>
        <v>48100</v>
      </c>
      <c r="I12" s="8">
        <f t="shared" ref="I12" si="6">I14</f>
        <v>48100</v>
      </c>
      <c r="J12" s="36">
        <f>I12/H12</f>
        <v>1</v>
      </c>
    </row>
    <row r="13" spans="1:10" ht="68.25" customHeight="1" x14ac:dyDescent="0.25">
      <c r="A13" s="5"/>
      <c r="B13" s="5"/>
      <c r="C13" s="9">
        <v>2020</v>
      </c>
      <c r="D13" s="10" t="s">
        <v>13</v>
      </c>
      <c r="E13" s="11">
        <v>48100</v>
      </c>
      <c r="F13" s="11">
        <v>48100</v>
      </c>
      <c r="G13" s="37">
        <f>F13/E13</f>
        <v>1</v>
      </c>
      <c r="H13" s="11"/>
      <c r="I13" s="11"/>
      <c r="J13" s="37"/>
    </row>
    <row r="14" spans="1:10" ht="20.25" customHeight="1" x14ac:dyDescent="0.25">
      <c r="A14" s="5"/>
      <c r="B14" s="5"/>
      <c r="C14" s="9">
        <v>4300</v>
      </c>
      <c r="D14" s="10" t="s">
        <v>5</v>
      </c>
      <c r="E14" s="11"/>
      <c r="F14" s="11"/>
      <c r="G14" s="37"/>
      <c r="H14" s="11">
        <v>48100</v>
      </c>
      <c r="I14" s="11">
        <v>48100</v>
      </c>
      <c r="J14" s="37">
        <f>I14/H14</f>
        <v>1</v>
      </c>
    </row>
    <row r="15" spans="1:10" ht="16.5" customHeight="1" x14ac:dyDescent="0.25">
      <c r="A15" s="2">
        <v>801</v>
      </c>
      <c r="B15" s="12"/>
      <c r="C15" s="12"/>
      <c r="D15" s="13" t="s">
        <v>6</v>
      </c>
      <c r="E15" s="14">
        <f>E16</f>
        <v>30000</v>
      </c>
      <c r="F15" s="14">
        <f t="shared" ref="F15:F16" si="7">F16</f>
        <v>40930.050000000003</v>
      </c>
      <c r="G15" s="38">
        <f>F15/E15</f>
        <v>1.3643350000000001</v>
      </c>
      <c r="H15" s="14">
        <f>H16</f>
        <v>30000</v>
      </c>
      <c r="I15" s="14">
        <f t="shared" ref="I15" si="8">I16</f>
        <v>30000</v>
      </c>
      <c r="J15" s="38">
        <f>I15/H15</f>
        <v>1</v>
      </c>
    </row>
    <row r="16" spans="1:10" x14ac:dyDescent="0.25">
      <c r="A16" s="15"/>
      <c r="B16" s="16">
        <v>80104</v>
      </c>
      <c r="C16" s="16"/>
      <c r="D16" s="17" t="s">
        <v>7</v>
      </c>
      <c r="E16" s="18">
        <f>E17</f>
        <v>30000</v>
      </c>
      <c r="F16" s="18">
        <f t="shared" si="7"/>
        <v>40930.050000000003</v>
      </c>
      <c r="G16" s="39">
        <f>F16/E16</f>
        <v>1.3643350000000001</v>
      </c>
      <c r="H16" s="18">
        <f>H18</f>
        <v>30000</v>
      </c>
      <c r="I16" s="18">
        <f t="shared" ref="I16" si="9">I18</f>
        <v>30000</v>
      </c>
      <c r="J16" s="39">
        <f>I16/H16</f>
        <v>1</v>
      </c>
    </row>
    <row r="17" spans="1:10" ht="58.5" customHeight="1" x14ac:dyDescent="0.25">
      <c r="A17" s="15"/>
      <c r="B17" s="19"/>
      <c r="C17" s="20">
        <v>2310</v>
      </c>
      <c r="D17" s="21" t="s">
        <v>14</v>
      </c>
      <c r="E17" s="22">
        <v>30000</v>
      </c>
      <c r="F17" s="43">
        <v>40930.050000000003</v>
      </c>
      <c r="G17" s="37">
        <f>F17/E17</f>
        <v>1.3643350000000001</v>
      </c>
      <c r="H17" s="22"/>
      <c r="I17" s="22"/>
      <c r="J17" s="37"/>
    </row>
    <row r="18" spans="1:10" ht="45.75" customHeight="1" x14ac:dyDescent="0.25">
      <c r="A18" s="23"/>
      <c r="B18" s="23"/>
      <c r="C18" s="24">
        <v>2540</v>
      </c>
      <c r="D18" s="25" t="s">
        <v>15</v>
      </c>
      <c r="E18" s="26"/>
      <c r="F18" s="26"/>
      <c r="G18" s="40"/>
      <c r="H18" s="27">
        <v>30000</v>
      </c>
      <c r="I18" s="44">
        <v>30000</v>
      </c>
      <c r="J18" s="42">
        <f>I18/H18</f>
        <v>1</v>
      </c>
    </row>
    <row r="19" spans="1:10" x14ac:dyDescent="0.25">
      <c r="A19" s="48" t="s">
        <v>8</v>
      </c>
      <c r="B19" s="48"/>
      <c r="C19" s="48"/>
      <c r="D19" s="48"/>
      <c r="E19" s="28">
        <f>E11+E15+E7</f>
        <v>91100</v>
      </c>
      <c r="F19" s="28">
        <f t="shared" ref="F19:I19" si="10">F11+F15+F7</f>
        <v>102030.05</v>
      </c>
      <c r="G19" s="41">
        <f>F19/E19</f>
        <v>1.1199785949506038</v>
      </c>
      <c r="H19" s="28">
        <f t="shared" si="10"/>
        <v>91100</v>
      </c>
      <c r="I19" s="28">
        <f t="shared" si="10"/>
        <v>91100</v>
      </c>
      <c r="J19" s="41">
        <f>I19/H19</f>
        <v>1</v>
      </c>
    </row>
  </sheetData>
  <mergeCells count="10">
    <mergeCell ref="H5:J5"/>
    <mergeCell ref="A19:D19"/>
    <mergeCell ref="A1:J1"/>
    <mergeCell ref="A2:J2"/>
    <mergeCell ref="A3:J3"/>
    <mergeCell ref="A5:A6"/>
    <mergeCell ref="B5:B6"/>
    <mergeCell ref="C5:C6"/>
    <mergeCell ref="D5:D6"/>
    <mergeCell ref="E5:G5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2021-03-30T02:49:54Z</cp:lastPrinted>
  <dcterms:created xsi:type="dcterms:W3CDTF">2018-11-03T12:53:48Z</dcterms:created>
  <dcterms:modified xsi:type="dcterms:W3CDTF">2022-04-28T03:10:19Z</dcterms:modified>
</cp:coreProperties>
</file>