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11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J19" i="4" l="1"/>
  <c r="G19" i="4"/>
  <c r="J12" i="4"/>
  <c r="J13" i="4"/>
  <c r="J15" i="4"/>
  <c r="J16" i="4"/>
  <c r="J17" i="4"/>
  <c r="J18" i="4"/>
  <c r="G12" i="4"/>
  <c r="G13" i="4"/>
  <c r="G14" i="4"/>
  <c r="J8" i="4"/>
  <c r="J9" i="4"/>
  <c r="J11" i="4"/>
  <c r="G8" i="4"/>
  <c r="G9" i="4"/>
  <c r="G10" i="4"/>
  <c r="I9" i="4" l="1"/>
  <c r="I8" i="4" s="1"/>
  <c r="H9" i="4"/>
  <c r="H8" i="4" s="1"/>
  <c r="F9" i="4"/>
  <c r="F8" i="4" s="1"/>
  <c r="E9" i="4"/>
  <c r="E8" i="4" s="1"/>
  <c r="I13" i="4" l="1"/>
  <c r="I12" i="4" s="1"/>
  <c r="I19" i="4" s="1"/>
  <c r="H13" i="4"/>
  <c r="H12" i="4" s="1"/>
  <c r="H19" i="4" s="1"/>
  <c r="F13" i="4" l="1"/>
  <c r="E13" i="4"/>
  <c r="E12" i="4" l="1"/>
  <c r="E19" i="4" s="1"/>
  <c r="F12" i="4"/>
  <c r="F19" i="4" s="1"/>
</calcChain>
</file>

<file path=xl/sharedStrings.xml><?xml version="1.0" encoding="utf-8"?>
<sst xmlns="http://schemas.openxmlformats.org/spreadsheetml/2006/main" count="27" uniqueCount="24">
  <si>
    <t>Rozdział</t>
  </si>
  <si>
    <t>Paragraf</t>
  </si>
  <si>
    <t>Dział</t>
  </si>
  <si>
    <t>Nazwa</t>
  </si>
  <si>
    <t xml:space="preserve">Wydatki </t>
  </si>
  <si>
    <t>OGÓŁEM:</t>
  </si>
  <si>
    <t>Dochody</t>
  </si>
  <si>
    <t xml:space="preserve">Plan </t>
  </si>
  <si>
    <t>Plan dochodów i wydatków na zadania realizowane przez Gmnię</t>
  </si>
  <si>
    <t>ze środków Funduszu Przeciwdziałania COVID-19 w 2021 roku</t>
  </si>
  <si>
    <t>Pozostała działalność</t>
  </si>
  <si>
    <t>Składki na ubezpieczenie społeczne</t>
  </si>
  <si>
    <t>Ochrona zdrowia</t>
  </si>
  <si>
    <t>Srodki z Funduszu Przeciwdziałania COVID-19 na finansowanie lub dofinansowanie realizacji zadań związanych z przeciwdziałaniem COVID-19</t>
  </si>
  <si>
    <t>Wynagrodzenia bezosobowe</t>
  </si>
  <si>
    <t>Zakup materiałów i wyposażenia</t>
  </si>
  <si>
    <t>Zakup usług pozostałych</t>
  </si>
  <si>
    <t>Oswiata i wychowanie</t>
  </si>
  <si>
    <t>Szkoły podstawowe</t>
  </si>
  <si>
    <t>Srodki z Funduszu Przeciwdziałania COVID-19 na finansowanie lub dofinansowanie kosztów realizacji inwestycji i zakupów inwestycyjnych  związanych z przeciwdziałaniem COVID-19</t>
  </si>
  <si>
    <t>Wydatki na zakupy inwestycyjne jednostek budżetowych</t>
  </si>
  <si>
    <t>wykonanie</t>
  </si>
  <si>
    <t>% wykonania</t>
  </si>
  <si>
    <r>
      <rPr>
        <sz val="10"/>
        <rFont val="Arial"/>
        <family val="2"/>
        <charset val="238"/>
      </rPr>
      <t>Załącznik nr 11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 sprawozdania opisowego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</si>
</sst>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3" fillId="0" borderId="0"/>
  </cellStyleXfs>
  <cellXfs count="42">
    <xf numFmtId="0" fontId="0" fillId="0" borderId="0" xfId="0"/>
    <xf numFmtId="0" fontId="8" fillId="0" borderId="0" xfId="32"/>
    <xf numFmtId="4" fontId="12" fillId="0" borderId="1" xfId="0" applyNumberFormat="1" applyFont="1" applyBorder="1" applyAlignment="1">
      <alignment vertical="center"/>
    </xf>
    <xf numFmtId="4" fontId="10" fillId="0" borderId="3" xfId="32" applyNumberFormat="1" applyFont="1" applyFill="1" applyBorder="1" applyAlignment="1">
      <alignment horizontal="right" vertical="center" wrapText="1"/>
    </xf>
    <xf numFmtId="43" fontId="17" fillId="0" borderId="3" xfId="32" applyNumberFormat="1" applyFont="1" applyFill="1" applyBorder="1" applyAlignment="1">
      <alignment horizontal="center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10" fillId="0" borderId="3" xfId="32" applyFont="1" applyBorder="1" applyAlignment="1">
      <alignment vertical="top" wrapText="1"/>
    </xf>
    <xf numFmtId="0" fontId="10" fillId="0" borderId="3" xfId="32" applyFont="1" applyFill="1" applyBorder="1" applyAlignment="1">
      <alignment horizontal="left" vertical="center" wrapText="1"/>
    </xf>
    <xf numFmtId="0" fontId="10" fillId="3" borderId="3" xfId="32" applyFont="1" applyFill="1" applyBorder="1" applyAlignment="1">
      <alignment horizontal="center" vertical="center" wrapText="1"/>
    </xf>
    <xf numFmtId="0" fontId="10" fillId="3" borderId="3" xfId="32" applyFont="1" applyFill="1" applyBorder="1" applyAlignment="1">
      <alignment horizontal="left" vertical="center" wrapText="1"/>
    </xf>
    <xf numFmtId="4" fontId="10" fillId="3" borderId="3" xfId="32" applyNumberFormat="1" applyFont="1" applyFill="1" applyBorder="1" applyAlignment="1">
      <alignment horizontal="right" vertical="center" wrapText="1"/>
    </xf>
    <xf numFmtId="10" fontId="10" fillId="3" borderId="3" xfId="32" applyNumberFormat="1" applyFont="1" applyFill="1" applyBorder="1" applyAlignment="1">
      <alignment horizontal="right" vertical="center" wrapText="1"/>
    </xf>
    <xf numFmtId="10" fontId="10" fillId="0" borderId="3" xfId="32" applyNumberFormat="1" applyFont="1" applyFill="1" applyBorder="1" applyAlignment="1">
      <alignment horizontal="right" vertical="center" wrapText="1"/>
    </xf>
    <xf numFmtId="10" fontId="12" fillId="0" borderId="1" xfId="0" applyNumberFormat="1" applyFont="1" applyBorder="1" applyAlignment="1">
      <alignment vertical="center"/>
    </xf>
    <xf numFmtId="0" fontId="0" fillId="0" borderId="7" xfId="0" applyBorder="1" applyAlignment="1">
      <alignment wrapText="1"/>
    </xf>
    <xf numFmtId="0" fontId="14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7" fillId="0" borderId="3" xfId="3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9" fillId="4" borderId="4" xfId="32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left" vertical="center" wrapText="1"/>
    </xf>
    <xf numFmtId="4" fontId="16" fillId="4" borderId="3" xfId="32" applyNumberFormat="1" applyFont="1" applyFill="1" applyBorder="1" applyAlignment="1">
      <alignment horizontal="right" vertical="center" wrapText="1"/>
    </xf>
    <xf numFmtId="10" fontId="16" fillId="4" borderId="3" xfId="32" applyNumberFormat="1" applyFont="1" applyFill="1" applyBorder="1" applyAlignment="1">
      <alignment horizontal="right" vertical="center" wrapText="1"/>
    </xf>
    <xf numFmtId="0" fontId="10" fillId="4" borderId="4" xfId="32" applyFont="1" applyFill="1" applyBorder="1" applyAlignment="1">
      <alignment horizontal="center" vertical="center" wrapText="1"/>
    </xf>
    <xf numFmtId="0" fontId="10" fillId="4" borderId="3" xfId="32" applyFont="1" applyFill="1" applyBorder="1" applyAlignment="1">
      <alignment horizontal="center" vertical="center" wrapText="1"/>
    </xf>
    <xf numFmtId="0" fontId="10" fillId="4" borderId="3" xfId="32" applyFont="1" applyFill="1" applyBorder="1" applyAlignment="1">
      <alignment horizontal="left" vertical="center" wrapText="1"/>
    </xf>
    <xf numFmtId="4" fontId="10" fillId="4" borderId="3" xfId="32" applyNumberFormat="1" applyFont="1" applyFill="1" applyBorder="1" applyAlignment="1">
      <alignment horizontal="right" vertical="center" wrapText="1"/>
    </xf>
    <xf numFmtId="10" fontId="10" fillId="4" borderId="3" xfId="32" applyNumberFormat="1" applyFont="1" applyFill="1" applyBorder="1" applyAlignment="1">
      <alignment horizontal="right" vertical="center" wrapText="1"/>
    </xf>
    <xf numFmtId="0" fontId="16" fillId="4" borderId="4" xfId="32" applyFont="1" applyFill="1" applyBorder="1" applyAlignment="1">
      <alignment horizontal="center" vertical="center" wrapText="1"/>
    </xf>
    <xf numFmtId="0" fontId="16" fillId="4" borderId="3" xfId="32" applyFont="1" applyFill="1" applyBorder="1" applyAlignment="1">
      <alignment horizontal="center" vertical="center" wrapText="1"/>
    </xf>
    <xf numFmtId="0" fontId="16" fillId="4" borderId="3" xfId="32" applyFont="1" applyFill="1" applyBorder="1" applyAlignment="1">
      <alignment horizontal="left" vertical="center" wrapText="1"/>
    </xf>
    <xf numFmtId="0" fontId="9" fillId="0" borderId="8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3" borderId="8" xfId="32" applyFont="1" applyFill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A9" sqref="A9:A11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10" width="11.28515625" customWidth="1"/>
  </cols>
  <sheetData>
    <row r="1" spans="1:10" ht="15" customHeight="1" x14ac:dyDescent="0.2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</row>
    <row r="4" spans="1:10" ht="18" customHeight="1" x14ac:dyDescent="0.25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" customHeight="1" x14ac:dyDescent="0.2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1" t="s">
        <v>2</v>
      </c>
      <c r="B6" s="21" t="s">
        <v>0</v>
      </c>
      <c r="C6" s="21" t="s">
        <v>1</v>
      </c>
      <c r="D6" s="21" t="s">
        <v>3</v>
      </c>
      <c r="E6" s="22" t="s">
        <v>6</v>
      </c>
      <c r="F6" s="23"/>
      <c r="G6" s="24"/>
      <c r="H6" s="22" t="s">
        <v>4</v>
      </c>
      <c r="I6" s="23"/>
      <c r="J6" s="24"/>
    </row>
    <row r="7" spans="1:10" s="1" customFormat="1" ht="31.5" customHeight="1" x14ac:dyDescent="0.2">
      <c r="A7" s="21"/>
      <c r="B7" s="21"/>
      <c r="C7" s="21"/>
      <c r="D7" s="21"/>
      <c r="E7" s="4" t="s">
        <v>7</v>
      </c>
      <c r="F7" s="4" t="s">
        <v>21</v>
      </c>
      <c r="G7" s="4" t="s">
        <v>22</v>
      </c>
      <c r="H7" s="4" t="s">
        <v>7</v>
      </c>
      <c r="I7" s="4" t="s">
        <v>21</v>
      </c>
      <c r="J7" s="4" t="s">
        <v>22</v>
      </c>
    </row>
    <row r="8" spans="1:10" s="1" customFormat="1" ht="31.5" customHeight="1" x14ac:dyDescent="0.2">
      <c r="A8" s="25">
        <v>801</v>
      </c>
      <c r="B8" s="25"/>
      <c r="C8" s="26"/>
      <c r="D8" s="27" t="s">
        <v>17</v>
      </c>
      <c r="E8" s="28">
        <f>E9</f>
        <v>525100</v>
      </c>
      <c r="F8" s="28">
        <f t="shared" ref="F8:I8" si="0">F9</f>
        <v>525100</v>
      </c>
      <c r="G8" s="29">
        <f>F8/E8</f>
        <v>1</v>
      </c>
      <c r="H8" s="28">
        <f t="shared" si="0"/>
        <v>525100</v>
      </c>
      <c r="I8" s="28">
        <f t="shared" si="0"/>
        <v>85271.42</v>
      </c>
      <c r="J8" s="29">
        <f>I8/H8</f>
        <v>0.16239082079603884</v>
      </c>
    </row>
    <row r="9" spans="1:10" s="1" customFormat="1" ht="31.5" customHeight="1" x14ac:dyDescent="0.2">
      <c r="A9" s="41"/>
      <c r="B9" s="30">
        <v>80101</v>
      </c>
      <c r="C9" s="31"/>
      <c r="D9" s="32" t="s">
        <v>18</v>
      </c>
      <c r="E9" s="33">
        <f>E10</f>
        <v>525100</v>
      </c>
      <c r="F9" s="33">
        <f t="shared" ref="F9" si="1">F10</f>
        <v>525100</v>
      </c>
      <c r="G9" s="34">
        <f>F9/E9</f>
        <v>1</v>
      </c>
      <c r="H9" s="33">
        <f>H11</f>
        <v>525100</v>
      </c>
      <c r="I9" s="33">
        <f t="shared" ref="I9" si="2">I11</f>
        <v>85271.42</v>
      </c>
      <c r="J9" s="34">
        <f>I9/H9</f>
        <v>0.16239082079603884</v>
      </c>
    </row>
    <row r="10" spans="1:10" s="1" customFormat="1" ht="55.5" customHeight="1" x14ac:dyDescent="0.2">
      <c r="A10" s="39"/>
      <c r="B10" s="41"/>
      <c r="C10" s="8">
        <v>6090</v>
      </c>
      <c r="D10" s="6" t="s">
        <v>19</v>
      </c>
      <c r="E10" s="10">
        <v>525100</v>
      </c>
      <c r="F10" s="10">
        <v>525100</v>
      </c>
      <c r="G10" s="11">
        <f>F10/E10</f>
        <v>1</v>
      </c>
      <c r="H10" s="10"/>
      <c r="I10" s="10"/>
      <c r="J10" s="11"/>
    </row>
    <row r="11" spans="1:10" s="1" customFormat="1" ht="31.5" customHeight="1" x14ac:dyDescent="0.2">
      <c r="A11" s="40"/>
      <c r="B11" s="40"/>
      <c r="C11" s="8">
        <v>6060</v>
      </c>
      <c r="D11" s="9" t="s">
        <v>20</v>
      </c>
      <c r="E11" s="10"/>
      <c r="F11" s="10"/>
      <c r="G11" s="11"/>
      <c r="H11" s="10">
        <v>525100</v>
      </c>
      <c r="I11" s="10">
        <v>85271.42</v>
      </c>
      <c r="J11" s="11">
        <f>I11/H11</f>
        <v>0.16239082079603884</v>
      </c>
    </row>
    <row r="12" spans="1:10" s="1" customFormat="1" ht="31.5" customHeight="1" x14ac:dyDescent="0.2">
      <c r="A12" s="35">
        <v>851</v>
      </c>
      <c r="B12" s="35"/>
      <c r="C12" s="36"/>
      <c r="D12" s="37" t="s">
        <v>12</v>
      </c>
      <c r="E12" s="28">
        <f>E13</f>
        <v>42808</v>
      </c>
      <c r="F12" s="28">
        <f t="shared" ref="F12:I12" si="3">F13</f>
        <v>42808</v>
      </c>
      <c r="G12" s="29">
        <f>F12/E12</f>
        <v>1</v>
      </c>
      <c r="H12" s="28">
        <f t="shared" si="3"/>
        <v>42808.009999999995</v>
      </c>
      <c r="I12" s="28">
        <f t="shared" si="3"/>
        <v>42771</v>
      </c>
      <c r="J12" s="29">
        <f>I12/H12</f>
        <v>0.99913544217542472</v>
      </c>
    </row>
    <row r="13" spans="1:10" s="1" customFormat="1" ht="20.25" customHeight="1" x14ac:dyDescent="0.2">
      <c r="A13" s="38"/>
      <c r="B13" s="30">
        <v>85195</v>
      </c>
      <c r="C13" s="31"/>
      <c r="D13" s="32" t="s">
        <v>10</v>
      </c>
      <c r="E13" s="33">
        <f>E14</f>
        <v>42808</v>
      </c>
      <c r="F13" s="33">
        <f t="shared" ref="F13" si="4">F14</f>
        <v>42808</v>
      </c>
      <c r="G13" s="34">
        <f>F13/E13</f>
        <v>1</v>
      </c>
      <c r="H13" s="33">
        <f>H15+H16+H18+H17</f>
        <v>42808.009999999995</v>
      </c>
      <c r="I13" s="33">
        <f t="shared" ref="I13" si="5">I15+I16+I18+I17</f>
        <v>42771</v>
      </c>
      <c r="J13" s="34">
        <f>I13/H13</f>
        <v>0.99913544217542472</v>
      </c>
    </row>
    <row r="14" spans="1:10" s="1" customFormat="1" ht="45.75" customHeight="1" x14ac:dyDescent="0.2">
      <c r="A14" s="39"/>
      <c r="B14" s="38"/>
      <c r="C14" s="5">
        <v>2180</v>
      </c>
      <c r="D14" s="6" t="s">
        <v>13</v>
      </c>
      <c r="E14" s="3">
        <v>42808</v>
      </c>
      <c r="F14" s="3">
        <v>42808</v>
      </c>
      <c r="G14" s="12">
        <f>F14/E14</f>
        <v>1</v>
      </c>
      <c r="H14" s="3"/>
      <c r="I14" s="3"/>
      <c r="J14" s="12"/>
    </row>
    <row r="15" spans="1:10" s="1" customFormat="1" ht="16.5" customHeight="1" x14ac:dyDescent="0.2">
      <c r="A15" s="39"/>
      <c r="B15" s="39"/>
      <c r="C15" s="5">
        <v>4110</v>
      </c>
      <c r="D15" s="7" t="s">
        <v>11</v>
      </c>
      <c r="E15" s="3"/>
      <c r="F15" s="3"/>
      <c r="G15" s="12"/>
      <c r="H15" s="3">
        <v>3723.75</v>
      </c>
      <c r="I15" s="3">
        <v>3723.75</v>
      </c>
      <c r="J15" s="12">
        <f>I15/H15</f>
        <v>1</v>
      </c>
    </row>
    <row r="16" spans="1:10" s="1" customFormat="1" ht="16.5" customHeight="1" x14ac:dyDescent="0.2">
      <c r="A16" s="39"/>
      <c r="B16" s="39"/>
      <c r="C16" s="5">
        <v>4170</v>
      </c>
      <c r="D16" s="7" t="s">
        <v>14</v>
      </c>
      <c r="E16" s="3"/>
      <c r="F16" s="3"/>
      <c r="G16" s="12"/>
      <c r="H16" s="3">
        <v>21776.26</v>
      </c>
      <c r="I16" s="3">
        <v>21776.25</v>
      </c>
      <c r="J16" s="12">
        <f>I16/H16</f>
        <v>0.99999954078432207</v>
      </c>
    </row>
    <row r="17" spans="1:10" s="1" customFormat="1" ht="16.5" customHeight="1" x14ac:dyDescent="0.2">
      <c r="A17" s="39"/>
      <c r="B17" s="39"/>
      <c r="C17" s="5">
        <v>4210</v>
      </c>
      <c r="D17" s="7" t="s">
        <v>15</v>
      </c>
      <c r="E17" s="3"/>
      <c r="F17" s="3"/>
      <c r="G17" s="12"/>
      <c r="H17" s="3">
        <v>7308</v>
      </c>
      <c r="I17" s="3">
        <v>7308</v>
      </c>
      <c r="J17" s="12">
        <f>I17/H17</f>
        <v>1</v>
      </c>
    </row>
    <row r="18" spans="1:10" s="1" customFormat="1" ht="18" customHeight="1" x14ac:dyDescent="0.2">
      <c r="A18" s="40"/>
      <c r="B18" s="40"/>
      <c r="C18" s="5">
        <v>4300</v>
      </c>
      <c r="D18" s="7" t="s">
        <v>16</v>
      </c>
      <c r="E18" s="3"/>
      <c r="F18" s="3"/>
      <c r="G18" s="12"/>
      <c r="H18" s="3">
        <v>10000</v>
      </c>
      <c r="I18" s="3">
        <v>9963</v>
      </c>
      <c r="J18" s="12">
        <f>I18/H18</f>
        <v>0.99629999999999996</v>
      </c>
    </row>
    <row r="19" spans="1:10" ht="24" customHeight="1" x14ac:dyDescent="0.25">
      <c r="A19" s="19" t="s">
        <v>5</v>
      </c>
      <c r="B19" s="19"/>
      <c r="C19" s="19"/>
      <c r="D19" s="19"/>
      <c r="E19" s="2">
        <f>E8+E12</f>
        <v>567908</v>
      </c>
      <c r="F19" s="2">
        <f t="shared" ref="F19:I19" si="6">F8+F12</f>
        <v>567908</v>
      </c>
      <c r="G19" s="13">
        <f>F19/E19</f>
        <v>1</v>
      </c>
      <c r="H19" s="2">
        <f t="shared" si="6"/>
        <v>567908.01</v>
      </c>
      <c r="I19" s="2">
        <f t="shared" si="6"/>
        <v>128042.42</v>
      </c>
      <c r="J19" s="13">
        <f>I19/H19</f>
        <v>0.22546331051044693</v>
      </c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17">
    <mergeCell ref="A9:A11"/>
    <mergeCell ref="A20:J20"/>
    <mergeCell ref="A1:J1"/>
    <mergeCell ref="A2:J2"/>
    <mergeCell ref="A3:J3"/>
    <mergeCell ref="A19:D19"/>
    <mergeCell ref="A4:J4"/>
    <mergeCell ref="A5:J5"/>
    <mergeCell ref="A6:A7"/>
    <mergeCell ref="B6:B7"/>
    <mergeCell ref="C6:C7"/>
    <mergeCell ref="D6:D7"/>
    <mergeCell ref="E6:G6"/>
    <mergeCell ref="H6:J6"/>
    <mergeCell ref="A13:A18"/>
    <mergeCell ref="B14:B18"/>
    <mergeCell ref="B10:B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2022-04-28T04:55:46Z</cp:lastPrinted>
  <dcterms:created xsi:type="dcterms:W3CDTF">2018-11-03T12:53:48Z</dcterms:created>
  <dcterms:modified xsi:type="dcterms:W3CDTF">2022-04-29T05:53:38Z</dcterms:modified>
</cp:coreProperties>
</file>