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8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C12" i="26" l="1"/>
  <c r="G26" i="26" l="1"/>
  <c r="G22" i="26"/>
  <c r="E10" i="26"/>
  <c r="F26" i="26" l="1"/>
  <c r="E26" i="26"/>
  <c r="D26" i="26"/>
  <c r="C26" i="26"/>
  <c r="F22" i="26"/>
  <c r="D22" i="26"/>
  <c r="C22" i="26"/>
  <c r="C20" i="26"/>
  <c r="E18" i="26"/>
  <c r="E22" i="26" s="1"/>
  <c r="G17" i="26"/>
  <c r="G27" i="26" s="1"/>
  <c r="D17" i="26"/>
  <c r="C17" i="26"/>
  <c r="F17" i="26"/>
  <c r="F27" i="26" s="1"/>
  <c r="E17" i="26"/>
  <c r="C27" i="26" l="1"/>
  <c r="D27" i="26"/>
  <c r="E27" i="26"/>
</calcChain>
</file>

<file path=xl/sharedStrings.xml><?xml version="1.0" encoding="utf-8"?>
<sst xmlns="http://schemas.openxmlformats.org/spreadsheetml/2006/main" count="34" uniqueCount="30">
  <si>
    <t>OGÓŁEM:</t>
  </si>
  <si>
    <t>Rady Miejskiej w Rogoźnie</t>
  </si>
  <si>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</si>
  <si>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</si>
  <si>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</si>
  <si>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</si>
  <si>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</si>
  <si>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</si>
  <si>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</si>
  <si>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</si>
  <si>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</si>
  <si>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</si>
  <si>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</si>
  <si>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</si>
  <si>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t>RAZEM: Dział 700 Rozdział 70001</t>
  </si>
  <si>
    <t>2.</t>
  </si>
  <si>
    <t>Centrum Integracji Społecznej</t>
  </si>
  <si>
    <t>dotacja podmiotowa do:</t>
  </si>
  <si>
    <t>RAZEM: Dział 852 Rozdział 85232</t>
  </si>
  <si>
    <t>3.</t>
  </si>
  <si>
    <t>Ośrodek Sportu i Rekreacji</t>
  </si>
  <si>
    <t>RAZEM: Dział 926 Rozdział 92601</t>
  </si>
  <si>
    <t>PLAN PRZYCHODÓW I KOSZTÓW ZAKŁADU BUDŻETOWEGO GMINY ROGOŹNO NA 2022 ROK</t>
  </si>
  <si>
    <t>dotacja przedmiotowa do : OSiR w Rogoźnie</t>
  </si>
  <si>
    <t xml:space="preserve">1) kosztów uczestników zajęć i pracowników Centrum 42 osób </t>
  </si>
  <si>
    <t xml:space="preserve">3) Koszty eksploatacji lokali z wyrokami eksmisji </t>
  </si>
  <si>
    <t xml:space="preserve">2) Koszty eksploatacji lokali socjalnych </t>
  </si>
  <si>
    <r>
      <t>1) Kosztów eksploatacji mieszkań komunalnych w budynkach Wspólnot Mieszkaniowych o pow. 10.257,83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</t>
    </r>
  </si>
  <si>
    <t>Załącznik nr 8 do  Uchwały Nr LXVIII/….../2022</t>
  </si>
  <si>
    <t>z dnia 14 czerwca 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</si>
</sst>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</cellStyleXfs>
  <cellXfs count="69">
    <xf numFmtId="0" fontId="0" fillId="0" borderId="0" xfId="0"/>
    <xf numFmtId="0" fontId="10" fillId="0" borderId="2" xfId="33" applyFont="1" applyBorder="1" applyAlignment="1">
      <alignment horizontal="center" vertical="center" wrapText="1"/>
    </xf>
    <xf numFmtId="0" fontId="8" fillId="0" borderId="2" xfId="33" applyFont="1" applyBorder="1" applyAlignment="1">
      <alignment horizontal="left" vertical="center" wrapText="1"/>
    </xf>
    <xf numFmtId="0" fontId="8" fillId="0" borderId="2" xfId="33" applyFont="1" applyBorder="1" applyAlignment="1">
      <alignment horizontal="center" vertical="center"/>
    </xf>
    <xf numFmtId="0" fontId="8" fillId="0" borderId="3" xfId="33" applyFont="1" applyBorder="1" applyAlignment="1">
      <alignment horizontal="center" vertical="center"/>
    </xf>
    <xf numFmtId="0" fontId="11" fillId="0" borderId="5" xfId="33" applyFont="1" applyBorder="1" applyAlignment="1">
      <alignment vertical="center" wrapText="1"/>
    </xf>
    <xf numFmtId="164" fontId="11" fillId="0" borderId="6" xfId="33" applyNumberFormat="1" applyFont="1" applyBorder="1" applyAlignment="1">
      <alignment horizontal="center" vertical="center" wrapText="1"/>
    </xf>
    <xf numFmtId="164" fontId="11" fillId="0" borderId="5" xfId="33" applyNumberFormat="1" applyFont="1" applyBorder="1" applyAlignment="1">
      <alignment horizontal="center" vertical="center" wrapText="1"/>
    </xf>
    <xf numFmtId="165" fontId="11" fillId="0" borderId="5" xfId="33" applyNumberFormat="1" applyFont="1" applyBorder="1" applyAlignment="1">
      <alignment horizontal="center" vertical="center" wrapText="1"/>
    </xf>
    <xf numFmtId="0" fontId="2" fillId="0" borderId="5" xfId="33" applyFont="1" applyBorder="1" applyAlignment="1">
      <alignment vertical="center"/>
    </xf>
    <xf numFmtId="0" fontId="12" fillId="0" borderId="5" xfId="33" applyFont="1" applyBorder="1" applyAlignment="1">
      <alignment vertical="center" wrapText="1"/>
    </xf>
    <xf numFmtId="165" fontId="13" fillId="0" borderId="6" xfId="33" applyNumberFormat="1" applyFont="1" applyBorder="1" applyAlignment="1">
      <alignment horizontal="right" vertical="center" wrapText="1"/>
    </xf>
    <xf numFmtId="165" fontId="12" fillId="0" borderId="6" xfId="33" applyNumberFormat="1" applyFont="1" applyBorder="1" applyAlignment="1">
      <alignment horizontal="right" vertical="center" wrapText="1"/>
    </xf>
    <xf numFmtId="165" fontId="11" fillId="0" borderId="6" xfId="33" applyNumberFormat="1" applyFont="1" applyBorder="1" applyAlignment="1">
      <alignment horizontal="center" vertical="center" wrapText="1"/>
    </xf>
    <xf numFmtId="0" fontId="2" fillId="0" borderId="9" xfId="33" applyFont="1" applyBorder="1" applyAlignment="1">
      <alignment vertical="top"/>
    </xf>
    <xf numFmtId="0" fontId="16" fillId="0" borderId="10" xfId="33" applyFont="1" applyBorder="1" applyAlignment="1">
      <alignment horizontal="left" vertical="center"/>
    </xf>
    <xf numFmtId="164" fontId="16" fillId="0" borderId="11" xfId="33" applyNumberFormat="1" applyFont="1" applyBorder="1" applyAlignment="1">
      <alignment horizontal="center" vertical="center" wrapText="1"/>
    </xf>
    <xf numFmtId="0" fontId="2" fillId="0" borderId="5" xfId="33" applyFont="1" applyBorder="1" applyAlignment="1">
      <alignment vertical="top"/>
    </xf>
    <xf numFmtId="164" fontId="12" fillId="0" borderId="6" xfId="33" applyNumberFormat="1" applyFont="1" applyBorder="1" applyAlignment="1">
      <alignment horizontal="center" vertical="center" wrapText="1"/>
    </xf>
    <xf numFmtId="0" fontId="13" fillId="0" borderId="5" xfId="33" applyFont="1" applyBorder="1" applyAlignment="1">
      <alignment vertical="center" wrapText="1"/>
    </xf>
    <xf numFmtId="164" fontId="13" fillId="0" borderId="5" xfId="33" applyNumberFormat="1" applyFont="1" applyBorder="1" applyAlignment="1">
      <alignment horizontal="center" vertical="center" wrapText="1"/>
    </xf>
    <xf numFmtId="164" fontId="8" fillId="0" borderId="6" xfId="33" applyNumberFormat="1" applyFont="1" applyBorder="1" applyAlignment="1">
      <alignment horizontal="center" vertical="center" wrapText="1"/>
    </xf>
    <xf numFmtId="164" fontId="8" fillId="0" borderId="5" xfId="33" applyNumberFormat="1" applyFont="1" applyBorder="1" applyAlignment="1">
      <alignment horizontal="center" vertical="center" wrapText="1"/>
    </xf>
    <xf numFmtId="165" fontId="8" fillId="0" borderId="5" xfId="33" applyNumberFormat="1" applyFont="1" applyBorder="1" applyAlignment="1">
      <alignment horizontal="center" vertical="center" wrapText="1"/>
    </xf>
    <xf numFmtId="0" fontId="17" fillId="0" borderId="13" xfId="33" applyFont="1" applyBorder="1" applyAlignment="1">
      <alignment vertical="center" wrapText="1"/>
    </xf>
    <xf numFmtId="164" fontId="18" fillId="0" borderId="14" xfId="33" applyNumberFormat="1" applyFont="1" applyBorder="1" applyAlignment="1">
      <alignment horizontal="center" vertical="center" wrapText="1"/>
    </xf>
    <xf numFmtId="164" fontId="8" fillId="0" borderId="14" xfId="33" applyNumberFormat="1" applyFont="1" applyBorder="1" applyAlignment="1">
      <alignment horizontal="center" vertical="center" wrapText="1"/>
    </xf>
    <xf numFmtId="164" fontId="8" fillId="0" borderId="13" xfId="33" applyNumberFormat="1" applyFont="1" applyBorder="1" applyAlignment="1">
      <alignment horizontal="center" vertical="center" wrapText="1"/>
    </xf>
    <xf numFmtId="165" fontId="8" fillId="0" borderId="9" xfId="33" applyNumberFormat="1" applyFont="1" applyBorder="1" applyAlignment="1">
      <alignment horizontal="center" vertical="center" wrapText="1"/>
    </xf>
    <xf numFmtId="0" fontId="2" fillId="0" borderId="13" xfId="33" applyFont="1" applyBorder="1" applyAlignment="1">
      <alignment vertical="top"/>
    </xf>
    <xf numFmtId="0" fontId="16" fillId="0" borderId="13" xfId="33" applyFont="1" applyBorder="1" applyAlignment="1">
      <alignment vertical="center" wrapText="1"/>
    </xf>
    <xf numFmtId="164" fontId="16" fillId="0" borderId="14" xfId="33" applyNumberFormat="1" applyFont="1" applyBorder="1" applyAlignment="1">
      <alignment horizontal="center" vertical="center" wrapText="1"/>
    </xf>
    <xf numFmtId="164" fontId="16" fillId="0" borderId="13" xfId="33" applyNumberFormat="1" applyFont="1" applyBorder="1" applyAlignment="1">
      <alignment horizontal="center" vertical="center" wrapText="1"/>
    </xf>
    <xf numFmtId="0" fontId="2" fillId="0" borderId="13" xfId="33" applyFont="1" applyBorder="1" applyAlignment="1">
      <alignment vertical="center" wrapText="1"/>
    </xf>
    <xf numFmtId="164" fontId="2" fillId="0" borderId="14" xfId="33" applyNumberFormat="1" applyFont="1" applyBorder="1" applyAlignment="1">
      <alignment horizontal="center" vertical="center" wrapText="1"/>
    </xf>
    <xf numFmtId="165" fontId="16" fillId="0" borderId="6" xfId="33" applyNumberFormat="1" applyFont="1" applyBorder="1" applyAlignment="1">
      <alignment horizontal="center" vertical="center" wrapText="1"/>
    </xf>
    <xf numFmtId="0" fontId="19" fillId="0" borderId="13" xfId="33" applyFont="1" applyBorder="1" applyAlignment="1">
      <alignment vertical="center" wrapText="1"/>
    </xf>
    <xf numFmtId="0" fontId="10" fillId="0" borderId="13" xfId="33" applyFont="1" applyBorder="1" applyAlignment="1">
      <alignment vertical="center" wrapText="1"/>
    </xf>
    <xf numFmtId="164" fontId="10" fillId="0" borderId="14" xfId="33" applyNumberFormat="1" applyFont="1" applyBorder="1" applyAlignment="1">
      <alignment horizontal="center" vertical="center" wrapText="1"/>
    </xf>
    <xf numFmtId="0" fontId="2" fillId="0" borderId="2" xfId="33" applyBorder="1" applyAlignment="1">
      <alignment vertical="center"/>
    </xf>
    <xf numFmtId="0" fontId="20" fillId="0" borderId="2" xfId="33" applyFont="1" applyBorder="1" applyAlignment="1">
      <alignment horizontal="right" vertical="center"/>
    </xf>
    <xf numFmtId="164" fontId="20" fillId="0" borderId="3" xfId="33" applyNumberFormat="1" applyFont="1" applyBorder="1" applyAlignment="1">
      <alignment horizontal="center" vertical="center" wrapText="1"/>
    </xf>
    <xf numFmtId="164" fontId="10" fillId="0" borderId="15" xfId="33" applyNumberFormat="1" applyFont="1" applyBorder="1" applyAlignment="1">
      <alignment horizontal="center" vertical="center" wrapText="1"/>
    </xf>
    <xf numFmtId="165" fontId="16" fillId="0" borderId="1" xfId="33" applyNumberFormat="1" applyFont="1" applyBorder="1" applyAlignment="1">
      <alignment horizontal="center" vertical="center" wrapText="1"/>
    </xf>
    <xf numFmtId="0" fontId="2" fillId="0" borderId="4" xfId="33" applyFont="1" applyBorder="1" applyAlignment="1">
      <alignment horizontal="center" vertical="center"/>
    </xf>
    <xf numFmtId="0" fontId="2" fillId="0" borderId="12" xfId="33" applyFont="1" applyBorder="1" applyAlignment="1">
      <alignment horizontal="center" vertical="center"/>
    </xf>
    <xf numFmtId="0" fontId="2" fillId="0" borderId="13" xfId="33" applyFont="1" applyBorder="1" applyAlignment="1">
      <alignment horizontal="center" vertical="top"/>
    </xf>
    <xf numFmtId="0" fontId="0" fillId="0" borderId="0" xfId="0" applyAlignment="1"/>
    <xf numFmtId="0" fontId="8" fillId="0" borderId="0" xfId="33" applyFont="1" applyBorder="1" applyAlignment="1"/>
    <xf numFmtId="164" fontId="16" fillId="0" borderId="15" xfId="33" applyNumberFormat="1" applyFont="1" applyBorder="1" applyAlignment="1">
      <alignment horizontal="center" vertical="center" wrapText="1"/>
    </xf>
    <xf numFmtId="0" fontId="11" fillId="0" borderId="13" xfId="33" applyFont="1" applyBorder="1" applyAlignment="1">
      <alignment vertical="center" wrapText="1"/>
    </xf>
    <xf numFmtId="164" fontId="11" fillId="0" borderId="14" xfId="33" applyNumberFormat="1" applyFont="1" applyBorder="1" applyAlignment="1">
      <alignment horizontal="center" vertical="center" wrapText="1"/>
    </xf>
    <xf numFmtId="165" fontId="16" fillId="0" borderId="1" xfId="33" applyNumberFormat="1" applyFont="1" applyBorder="1" applyAlignment="1">
      <alignment horizontal="right" vertical="center" wrapText="1"/>
    </xf>
    <xf numFmtId="165" fontId="2" fillId="0" borderId="10" xfId="33" applyNumberFormat="1" applyFont="1" applyBorder="1" applyAlignment="1">
      <alignment horizontal="right" vertical="center" wrapText="1"/>
    </xf>
    <xf numFmtId="165" fontId="16" fillId="0" borderId="10" xfId="33" applyNumberFormat="1" applyFont="1" applyBorder="1" applyAlignment="1">
      <alignment horizontal="right" vertical="center" wrapText="1"/>
    </xf>
    <xf numFmtId="165" fontId="11" fillId="0" borderId="12" xfId="33" applyNumberFormat="1" applyFont="1" applyBorder="1" applyAlignment="1">
      <alignment horizontal="right" vertical="center" wrapText="1"/>
    </xf>
    <xf numFmtId="165" fontId="11" fillId="0" borderId="5" xfId="33" applyNumberFormat="1" applyFont="1" applyBorder="1" applyAlignment="1">
      <alignment horizontal="right" vertical="center" wrapText="1"/>
    </xf>
    <xf numFmtId="164" fontId="20" fillId="0" borderId="3" xfId="33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0" fillId="0" borderId="2" xfId="33" applyFont="1" applyBorder="1" applyAlignment="1">
      <alignment horizontal="center" vertical="center" wrapText="1"/>
    </xf>
    <xf numFmtId="0" fontId="2" fillId="0" borderId="0" xfId="33" applyFont="1" applyBorder="1" applyAlignment="1"/>
    <xf numFmtId="0" fontId="21" fillId="0" borderId="0" xfId="0" applyFont="1" applyAlignment="1"/>
    <xf numFmtId="0" fontId="9" fillId="0" borderId="0" xfId="33" applyFont="1" applyBorder="1" applyAlignment="1">
      <alignment horizontal="center" vertical="center"/>
    </xf>
    <xf numFmtId="0" fontId="10" fillId="0" borderId="2" xfId="33" applyFont="1" applyBorder="1" applyAlignment="1">
      <alignment vertical="center"/>
    </xf>
    <xf numFmtId="0" fontId="10" fillId="0" borderId="3" xfId="33" applyFont="1" applyBorder="1" applyAlignment="1">
      <alignment horizontal="center" vertical="center" wrapText="1"/>
    </xf>
    <xf numFmtId="0" fontId="10" fillId="0" borderId="2" xfId="33" applyFont="1" applyBorder="1" applyAlignment="1">
      <alignment horizontal="center" vertical="center"/>
    </xf>
    <xf numFmtId="0" fontId="2" fillId="0" borderId="16" xfId="33" applyFont="1" applyBorder="1" applyAlignment="1">
      <alignment vertical="center"/>
    </xf>
    <xf numFmtId="0" fontId="14" fillId="0" borderId="1" xfId="0" applyFont="1" applyBorder="1" applyAlignment="1">
      <alignment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 nr 1,2,3,4,5,6,7,8,9,10,11  200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M1" sqref="M1:P1"/>
    </sheetView>
  </sheetViews>
  <sheetFormatPr defaultRowHeight="15" x14ac:dyDescent="0.25"/>
  <cols>
    <col min="2" max="2" width="41.7109375" customWidth="1"/>
    <col min="3" max="7" width="18.7109375" customWidth="1"/>
  </cols>
  <sheetData>
    <row r="1" spans="1:7" x14ac:dyDescent="0.25">
      <c r="A1" s="61" t="s">
        <v>28</v>
      </c>
      <c r="B1" s="62"/>
      <c r="C1" s="62"/>
      <c r="D1" s="62"/>
      <c r="E1" s="62"/>
      <c r="F1" s="62"/>
      <c r="G1" s="62"/>
    </row>
    <row r="2" spans="1:7" x14ac:dyDescent="0.25">
      <c r="A2" s="61" t="s">
        <v>1</v>
      </c>
      <c r="B2" s="62"/>
      <c r="C2" s="62"/>
      <c r="D2" s="62"/>
      <c r="E2" s="62"/>
      <c r="F2" s="62"/>
      <c r="G2" s="62"/>
    </row>
    <row r="3" spans="1:7" x14ac:dyDescent="0.25">
      <c r="A3" s="61" t="s">
        <v>29</v>
      </c>
      <c r="B3" s="62"/>
      <c r="C3" s="62"/>
      <c r="D3" s="62"/>
      <c r="E3" s="62"/>
      <c r="F3" s="62"/>
      <c r="G3" s="62"/>
    </row>
    <row r="4" spans="1:7" x14ac:dyDescent="0.25">
      <c r="A4" s="48"/>
      <c r="B4" s="47"/>
      <c r="C4" s="47"/>
      <c r="D4" s="47"/>
      <c r="E4" s="47"/>
      <c r="F4" s="47"/>
      <c r="G4" s="47"/>
    </row>
    <row r="5" spans="1:7" ht="15.75" x14ac:dyDescent="0.25">
      <c r="A5" s="63" t="s">
        <v>22</v>
      </c>
      <c r="B5" s="63"/>
      <c r="C5" s="63"/>
      <c r="D5" s="63"/>
      <c r="E5" s="63"/>
      <c r="F5" s="63"/>
      <c r="G5" s="63"/>
    </row>
    <row r="6" spans="1:7" x14ac:dyDescent="0.25">
      <c r="A6" s="64" t="s">
        <v>2</v>
      </c>
      <c r="B6" s="60" t="s">
        <v>3</v>
      </c>
      <c r="C6" s="65" t="s">
        <v>4</v>
      </c>
      <c r="D6" s="65" t="s">
        <v>5</v>
      </c>
      <c r="E6" s="66" t="s">
        <v>6</v>
      </c>
      <c r="F6" s="66"/>
      <c r="G6" s="66"/>
    </row>
    <row r="7" spans="1:7" x14ac:dyDescent="0.25">
      <c r="A7" s="64"/>
      <c r="B7" s="60"/>
      <c r="C7" s="65"/>
      <c r="D7" s="65"/>
      <c r="E7" s="60" t="s">
        <v>7</v>
      </c>
      <c r="F7" s="60"/>
      <c r="G7" s="60" t="s">
        <v>8</v>
      </c>
    </row>
    <row r="8" spans="1:7" ht="45" x14ac:dyDescent="0.25">
      <c r="A8" s="64"/>
      <c r="B8" s="60"/>
      <c r="C8" s="65"/>
      <c r="D8" s="65"/>
      <c r="E8" s="1" t="s">
        <v>9</v>
      </c>
      <c r="F8" s="2" t="s">
        <v>10</v>
      </c>
      <c r="G8" s="60"/>
    </row>
    <row r="9" spans="1:7" x14ac:dyDescent="0.25">
      <c r="A9" s="3">
        <v>1</v>
      </c>
      <c r="B9" s="3">
        <v>2</v>
      </c>
      <c r="C9" s="4">
        <v>4</v>
      </c>
      <c r="D9" s="4">
        <v>6</v>
      </c>
      <c r="E9" s="3">
        <v>7</v>
      </c>
      <c r="F9" s="3">
        <v>8</v>
      </c>
      <c r="G9" s="3">
        <v>9</v>
      </c>
    </row>
    <row r="10" spans="1:7" ht="38.25" customHeight="1" x14ac:dyDescent="0.25">
      <c r="A10" s="44" t="s">
        <v>11</v>
      </c>
      <c r="B10" s="5" t="s">
        <v>12</v>
      </c>
      <c r="C10" s="6">
        <v>2661056.4</v>
      </c>
      <c r="D10" s="6">
        <v>2665056.4</v>
      </c>
      <c r="E10" s="7">
        <f>D10-G10</f>
        <v>2650056.4</v>
      </c>
      <c r="F10" s="7">
        <v>508600</v>
      </c>
      <c r="G10" s="56">
        <v>15000</v>
      </c>
    </row>
    <row r="11" spans="1:7" x14ac:dyDescent="0.25">
      <c r="A11" s="9"/>
      <c r="B11" s="10" t="s">
        <v>6</v>
      </c>
      <c r="C11" s="6"/>
      <c r="D11" s="6"/>
      <c r="E11" s="7"/>
      <c r="F11" s="7"/>
      <c r="G11" s="8"/>
    </row>
    <row r="12" spans="1:7" ht="15" customHeight="1" x14ac:dyDescent="0.25">
      <c r="A12" s="9"/>
      <c r="B12" s="10" t="s">
        <v>13</v>
      </c>
      <c r="C12" s="11">
        <f>C13+C14+C15+C16</f>
        <v>531056.4</v>
      </c>
      <c r="D12" s="6"/>
      <c r="E12" s="7"/>
      <c r="F12" s="7"/>
      <c r="G12" s="8"/>
    </row>
    <row r="13" spans="1:7" ht="54.75" customHeight="1" x14ac:dyDescent="0.25">
      <c r="A13" s="9"/>
      <c r="B13" s="59" t="s">
        <v>27</v>
      </c>
      <c r="C13" s="12">
        <v>432060</v>
      </c>
      <c r="D13" s="6"/>
      <c r="E13" s="7"/>
      <c r="F13" s="7"/>
      <c r="G13" s="8"/>
    </row>
    <row r="14" spans="1:7" ht="33" customHeight="1" x14ac:dyDescent="0.25">
      <c r="A14" s="9"/>
      <c r="B14" s="59" t="s">
        <v>26</v>
      </c>
      <c r="C14" s="12">
        <v>40670</v>
      </c>
      <c r="D14" s="6"/>
      <c r="E14" s="6"/>
      <c r="F14" s="6"/>
      <c r="G14" s="13"/>
    </row>
    <row r="15" spans="1:7" ht="33.75" customHeight="1" x14ac:dyDescent="0.25">
      <c r="A15" s="9"/>
      <c r="B15" s="58" t="s">
        <v>25</v>
      </c>
      <c r="C15" s="12">
        <v>23109</v>
      </c>
      <c r="D15" s="6"/>
      <c r="E15" s="6"/>
      <c r="F15" s="6"/>
      <c r="G15" s="13"/>
    </row>
    <row r="16" spans="1:7" ht="33.75" customHeight="1" x14ac:dyDescent="0.25">
      <c r="A16" s="67"/>
      <c r="B16" s="68" t="s">
        <v>25</v>
      </c>
      <c r="C16" s="12">
        <v>35217.4</v>
      </c>
      <c r="D16" s="6"/>
      <c r="E16" s="6"/>
      <c r="F16" s="6"/>
      <c r="G16" s="13"/>
    </row>
    <row r="17" spans="1:7" x14ac:dyDescent="0.25">
      <c r="A17" s="14"/>
      <c r="B17" s="15" t="s">
        <v>14</v>
      </c>
      <c r="C17" s="16">
        <f>C10</f>
        <v>2661056.4</v>
      </c>
      <c r="D17" s="16">
        <f>D10</f>
        <v>2665056.4</v>
      </c>
      <c r="E17" s="16">
        <f>E10</f>
        <v>2650056.4</v>
      </c>
      <c r="F17" s="16">
        <f>F10</f>
        <v>508600</v>
      </c>
      <c r="G17" s="16">
        <f>G10</f>
        <v>15000</v>
      </c>
    </row>
    <row r="18" spans="1:7" ht="21.75" customHeight="1" x14ac:dyDescent="0.25">
      <c r="A18" s="45" t="s">
        <v>15</v>
      </c>
      <c r="B18" s="5" t="s">
        <v>16</v>
      </c>
      <c r="C18" s="6">
        <v>1721100</v>
      </c>
      <c r="D18" s="6">
        <v>1721100</v>
      </c>
      <c r="E18" s="7">
        <f>D18</f>
        <v>1721100</v>
      </c>
      <c r="F18" s="7">
        <v>472600</v>
      </c>
      <c r="G18" s="55">
        <v>0</v>
      </c>
    </row>
    <row r="19" spans="1:7" x14ac:dyDescent="0.25">
      <c r="A19" s="17"/>
      <c r="B19" s="10" t="s">
        <v>6</v>
      </c>
      <c r="C19" s="18"/>
      <c r="D19" s="6"/>
      <c r="E19" s="7"/>
      <c r="F19" s="7"/>
      <c r="G19" s="8"/>
    </row>
    <row r="20" spans="1:7" ht="20.25" customHeight="1" x14ac:dyDescent="0.25">
      <c r="A20" s="17"/>
      <c r="B20" s="19" t="s">
        <v>17</v>
      </c>
      <c r="C20" s="20">
        <f>C21</f>
        <v>150000</v>
      </c>
      <c r="D20" s="21"/>
      <c r="E20" s="22"/>
      <c r="F20" s="22"/>
      <c r="G20" s="23"/>
    </row>
    <row r="21" spans="1:7" ht="29.25" customHeight="1" x14ac:dyDescent="0.25">
      <c r="A21" s="17"/>
      <c r="B21" s="24" t="s">
        <v>24</v>
      </c>
      <c r="C21" s="25">
        <v>150000</v>
      </c>
      <c r="D21" s="26"/>
      <c r="E21" s="27"/>
      <c r="F21" s="27"/>
      <c r="G21" s="28"/>
    </row>
    <row r="22" spans="1:7" ht="17.25" customHeight="1" x14ac:dyDescent="0.25">
      <c r="A22" s="29"/>
      <c r="B22" s="30" t="s">
        <v>18</v>
      </c>
      <c r="C22" s="31">
        <f>C18</f>
        <v>1721100</v>
      </c>
      <c r="D22" s="31">
        <f>D18</f>
        <v>1721100</v>
      </c>
      <c r="E22" s="32">
        <f>E18</f>
        <v>1721100</v>
      </c>
      <c r="F22" s="32">
        <f>F18</f>
        <v>472600</v>
      </c>
      <c r="G22" s="54">
        <f>G18</f>
        <v>0</v>
      </c>
    </row>
    <row r="23" spans="1:7" ht="26.25" customHeight="1" x14ac:dyDescent="0.25">
      <c r="A23" s="46" t="s">
        <v>19</v>
      </c>
      <c r="B23" s="33" t="s">
        <v>20</v>
      </c>
      <c r="C23" s="34">
        <v>1906758</v>
      </c>
      <c r="D23" s="34">
        <v>1906758</v>
      </c>
      <c r="E23" s="34">
        <v>1614319</v>
      </c>
      <c r="F23" s="34">
        <v>908454</v>
      </c>
      <c r="G23" s="53">
        <v>0</v>
      </c>
    </row>
    <row r="24" spans="1:7" x14ac:dyDescent="0.25">
      <c r="A24" s="29"/>
      <c r="B24" s="36" t="s">
        <v>6</v>
      </c>
      <c r="C24" s="31"/>
      <c r="D24" s="31"/>
      <c r="E24" s="31"/>
      <c r="F24" s="31"/>
      <c r="G24" s="35"/>
    </row>
    <row r="25" spans="1:7" ht="24" customHeight="1" x14ac:dyDescent="0.25">
      <c r="A25" s="29"/>
      <c r="B25" s="50" t="s">
        <v>23</v>
      </c>
      <c r="C25" s="51">
        <v>465757</v>
      </c>
      <c r="D25" s="31"/>
      <c r="E25" s="31"/>
      <c r="F25" s="49"/>
      <c r="G25" s="43"/>
    </row>
    <row r="26" spans="1:7" ht="14.25" customHeight="1" x14ac:dyDescent="0.25">
      <c r="A26" s="29"/>
      <c r="B26" s="37" t="s">
        <v>21</v>
      </c>
      <c r="C26" s="38">
        <f>C23</f>
        <v>1906758</v>
      </c>
      <c r="D26" s="38">
        <f t="shared" ref="D26:F26" si="0">D23</f>
        <v>1906758</v>
      </c>
      <c r="E26" s="38">
        <f t="shared" si="0"/>
        <v>1614319</v>
      </c>
      <c r="F26" s="42">
        <f t="shared" si="0"/>
        <v>908454</v>
      </c>
      <c r="G26" s="52">
        <f>G23</f>
        <v>0</v>
      </c>
    </row>
    <row r="27" spans="1:7" x14ac:dyDescent="0.25">
      <c r="A27" s="39"/>
      <c r="B27" s="40" t="s">
        <v>0</v>
      </c>
      <c r="C27" s="41">
        <f>C17+C22+C26</f>
        <v>6288914.4000000004</v>
      </c>
      <c r="D27" s="41">
        <f t="shared" ref="D27:G27" si="1">D17+D22+D26</f>
        <v>6292914.4000000004</v>
      </c>
      <c r="E27" s="41">
        <f t="shared" si="1"/>
        <v>5985475.4000000004</v>
      </c>
      <c r="F27" s="41">
        <f t="shared" si="1"/>
        <v>1889654</v>
      </c>
      <c r="G27" s="57">
        <f t="shared" si="1"/>
        <v>15000</v>
      </c>
    </row>
  </sheetData>
  <mergeCells count="11">
    <mergeCell ref="G7:G8"/>
    <mergeCell ref="A1:G1"/>
    <mergeCell ref="A2:G2"/>
    <mergeCell ref="A3:G3"/>
    <mergeCell ref="A5:G5"/>
    <mergeCell ref="A6:A8"/>
    <mergeCell ref="B6:B8"/>
    <mergeCell ref="C6:C8"/>
    <mergeCell ref="D6:D8"/>
    <mergeCell ref="E6:G6"/>
    <mergeCell ref="E7:F7"/>
  </mergeCells>
  <pageMargins left="0.7" right="0.7" top="0.75" bottom="0.75" header="0.3" footer="0.3"/>
  <pageSetup paperSize="9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2022-06-10T18:42:13Z</cp:lastPrinted>
  <dcterms:created xsi:type="dcterms:W3CDTF">2018-11-03T12:53:48Z</dcterms:created>
  <dcterms:modified xsi:type="dcterms:W3CDTF">2022-06-11T14:03:13Z</dcterms:modified>
</cp:coreProperties>
</file>