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5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9" i="6" l="1"/>
  <c r="H9" i="6"/>
  <c r="J15" i="6"/>
  <c r="J16" i="6"/>
  <c r="J17" i="6"/>
  <c r="I19" i="6"/>
  <c r="H19" i="6"/>
  <c r="J25" i="6"/>
  <c r="J12" i="6"/>
  <c r="J13" i="6"/>
  <c r="J14" i="6"/>
  <c r="J29" i="6" l="1"/>
  <c r="J27" i="6" s="1"/>
  <c r="J26" i="6" s="1"/>
  <c r="G28" i="6"/>
  <c r="G27" i="6" s="1"/>
  <c r="G26" i="6" s="1"/>
  <c r="I27" i="6"/>
  <c r="H27" i="6"/>
  <c r="H26" i="6" s="1"/>
  <c r="F27" i="6"/>
  <c r="F26" i="6" s="1"/>
  <c r="E27" i="6"/>
  <c r="E26" i="6" s="1"/>
  <c r="I26" i="6"/>
  <c r="J24" i="6"/>
  <c r="J23" i="6"/>
  <c r="J22" i="6"/>
  <c r="J21" i="6"/>
  <c r="G20" i="6"/>
  <c r="G19" i="6" s="1"/>
  <c r="G18" i="6" s="1"/>
  <c r="I18" i="6"/>
  <c r="H18" i="6"/>
  <c r="F19" i="6"/>
  <c r="F18" i="6" s="1"/>
  <c r="E19" i="6"/>
  <c r="E18" i="6" s="1"/>
  <c r="J11" i="6"/>
  <c r="J9" i="6" s="1"/>
  <c r="G10" i="6"/>
  <c r="G9" i="6" s="1"/>
  <c r="G8" i="6" s="1"/>
  <c r="G30" i="6" s="1"/>
  <c r="F9" i="6"/>
  <c r="F8" i="6" s="1"/>
  <c r="E9" i="6"/>
  <c r="E8" i="6" s="1"/>
  <c r="I8" i="6"/>
  <c r="H8" i="6"/>
  <c r="H30" i="6" s="1"/>
  <c r="I30" i="6" l="1"/>
  <c r="E30" i="6"/>
  <c r="F30" i="6"/>
  <c r="J8" i="6"/>
  <c r="J19" i="6"/>
  <c r="J18" i="6"/>
  <c r="J30" i="6" l="1"/>
</calcChain>
</file>

<file path=xl/sharedStrings.xml><?xml version="1.0" encoding="utf-8"?>
<sst xmlns="http://schemas.openxmlformats.org/spreadsheetml/2006/main" count="40" uniqueCount="28">
  <si>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</si>
  <si>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</si>
  <si>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</si>
  <si>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</si>
  <si>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</si>
  <si>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</si>
  <si>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</si>
  <si>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</si>
  <si>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</si>
  <si>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</si>
  <si>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</si>
  <si>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</si>
  <si>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ze środków Funduszu Pomocy Obywatelom Ukrainy w 2022 roku</t>
  </si>
  <si>
    <t>Pomoc społeczna</t>
  </si>
  <si>
    <t>Środki na dofinansowanie własnych zadań bieżących gmin, powiatów (związków gmin, związków powiatowo-gminnych, związków powiatowych), samorządów województw, pozyskane z innych źródeł</t>
  </si>
  <si>
    <t>Świadczenia społeczne</t>
  </si>
  <si>
    <t>Wynagrodzenia osobowe pracowników</t>
  </si>
  <si>
    <t>Składki na ubezpieczenie społeczne</t>
  </si>
  <si>
    <t>Składki na Fundusz Prcay oraz Fundusz Solidarnosciowy</t>
  </si>
  <si>
    <t>Wynagrodzenia bezosobowe</t>
  </si>
  <si>
    <t>Zakup materiałów i wyposażenia</t>
  </si>
  <si>
    <t>Zakup usług pozostałych</t>
  </si>
  <si>
    <t>Pozostałe zadania w zakresie polityki społecznej</t>
  </si>
  <si>
    <t>Pozostała działalność</t>
  </si>
  <si>
    <t>Rodzina</t>
  </si>
  <si>
    <t>Pozostała działaność</t>
  </si>
  <si>
    <r>
      <rPr>
        <sz val="10"/>
        <rFont val="Arial"/>
        <family val="2"/>
        <charset val="238"/>
      </rPr>
      <t>Załącznik nr 6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……../…../2022</t>
    </r>
  </si>
  <si>
    <t>z dnia ….. maja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</si>
</sst>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39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D9" sqref="D9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9" width="11.28515625" customWidth="1"/>
    <col min="10" max="10" width="12.7109375" customWidth="1"/>
  </cols>
  <sheetData>
    <row r="1" spans="1:10" ht="15" customHeight="1" x14ac:dyDescent="0.25">
      <c r="A1" s="34" t="s">
        <v>26</v>
      </c>
      <c r="B1" s="35"/>
      <c r="C1" s="35"/>
      <c r="D1" s="36"/>
      <c r="E1" s="36"/>
      <c r="F1" s="36"/>
      <c r="G1" s="36"/>
      <c r="H1" s="36"/>
      <c r="I1" s="36"/>
      <c r="J1" s="36"/>
    </row>
    <row r="2" spans="1:10" ht="15" customHeight="1" x14ac:dyDescent="0.25">
      <c r="A2" s="37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customHeight="1" x14ac:dyDescent="0.25">
      <c r="A3" s="37" t="s">
        <v>27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" customHeight="1" x14ac:dyDescent="0.25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" customHeight="1" x14ac:dyDescent="0.25">
      <c r="A5" s="38" t="s">
        <v>12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30" t="s">
        <v>3</v>
      </c>
      <c r="B6" s="30" t="s">
        <v>1</v>
      </c>
      <c r="C6" s="30" t="s">
        <v>2</v>
      </c>
      <c r="D6" s="30" t="s">
        <v>4</v>
      </c>
      <c r="E6" s="25" t="s">
        <v>7</v>
      </c>
      <c r="F6" s="26"/>
      <c r="G6" s="27"/>
      <c r="H6" s="25" t="s">
        <v>5</v>
      </c>
      <c r="I6" s="26"/>
      <c r="J6" s="27"/>
    </row>
    <row r="7" spans="1:10" s="1" customFormat="1" ht="31.5" customHeight="1" x14ac:dyDescent="0.2">
      <c r="A7" s="30"/>
      <c r="B7" s="30"/>
      <c r="C7" s="30"/>
      <c r="D7" s="30"/>
      <c r="E7" s="8" t="s">
        <v>10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</row>
    <row r="8" spans="1:10" s="1" customFormat="1" ht="31.5" customHeight="1" x14ac:dyDescent="0.2">
      <c r="A8" s="5">
        <v>852</v>
      </c>
      <c r="B8" s="5"/>
      <c r="C8" s="9"/>
      <c r="D8" s="10" t="s">
        <v>13</v>
      </c>
      <c r="E8" s="7">
        <f>E9</f>
        <v>577172</v>
      </c>
      <c r="F8" s="7">
        <f t="shared" ref="F8:J9" si="0">F9</f>
        <v>25100</v>
      </c>
      <c r="G8" s="7">
        <f t="shared" si="0"/>
        <v>602272</v>
      </c>
      <c r="H8" s="7">
        <f t="shared" si="0"/>
        <v>577172</v>
      </c>
      <c r="I8" s="7">
        <f t="shared" si="0"/>
        <v>25099.999999999996</v>
      </c>
      <c r="J8" s="7">
        <f t="shared" si="0"/>
        <v>602272</v>
      </c>
    </row>
    <row r="9" spans="1:10" s="1" customFormat="1" ht="31.5" customHeight="1" x14ac:dyDescent="0.2">
      <c r="A9" s="31"/>
      <c r="B9" s="6">
        <v>85295</v>
      </c>
      <c r="C9" s="3"/>
      <c r="D9" s="4" t="s">
        <v>25</v>
      </c>
      <c r="E9" s="2">
        <f>E10</f>
        <v>577172</v>
      </c>
      <c r="F9" s="2">
        <f t="shared" si="0"/>
        <v>25100</v>
      </c>
      <c r="G9" s="2">
        <f t="shared" si="0"/>
        <v>602272</v>
      </c>
      <c r="H9" s="2">
        <f>H11+H12+H13+H14+H15+H16+H17</f>
        <v>577172</v>
      </c>
      <c r="I9" s="2">
        <f t="shared" ref="I9:J9" si="1">I11+I12+I13+I14+I15+I16+I17</f>
        <v>25099.999999999996</v>
      </c>
      <c r="J9" s="2">
        <f t="shared" si="1"/>
        <v>602272</v>
      </c>
    </row>
    <row r="10" spans="1:10" s="1" customFormat="1" ht="63.75" customHeight="1" x14ac:dyDescent="0.2">
      <c r="A10" s="32"/>
      <c r="B10" s="31"/>
      <c r="C10" s="23">
        <v>2700</v>
      </c>
      <c r="D10" s="11" t="s">
        <v>14</v>
      </c>
      <c r="E10" s="13">
        <v>577172</v>
      </c>
      <c r="F10" s="13">
        <v>25100</v>
      </c>
      <c r="G10" s="13">
        <f>E10+F10</f>
        <v>602272</v>
      </c>
      <c r="H10" s="13"/>
      <c r="I10" s="13"/>
      <c r="J10" s="13"/>
    </row>
    <row r="11" spans="1:10" s="1" customFormat="1" ht="18.75" customHeight="1" x14ac:dyDescent="0.2">
      <c r="A11" s="32"/>
      <c r="B11" s="32"/>
      <c r="C11" s="24">
        <v>3110</v>
      </c>
      <c r="D11" s="12" t="s">
        <v>15</v>
      </c>
      <c r="E11" s="13"/>
      <c r="F11" s="13"/>
      <c r="G11" s="13"/>
      <c r="H11" s="13">
        <v>190190</v>
      </c>
      <c r="I11" s="13">
        <v>25020</v>
      </c>
      <c r="J11" s="13">
        <f>H11+I11</f>
        <v>215210</v>
      </c>
    </row>
    <row r="12" spans="1:10" s="1" customFormat="1" ht="18.75" customHeight="1" x14ac:dyDescent="0.2">
      <c r="A12" s="32"/>
      <c r="B12" s="32"/>
      <c r="C12" s="24">
        <v>4010</v>
      </c>
      <c r="D12" s="12" t="s">
        <v>16</v>
      </c>
      <c r="E12" s="13"/>
      <c r="F12" s="13"/>
      <c r="G12" s="13"/>
      <c r="H12" s="13">
        <v>16281.48</v>
      </c>
      <c r="I12" s="13">
        <v>66.92</v>
      </c>
      <c r="J12" s="13">
        <f t="shared" ref="J12:J14" si="2">H12+I12</f>
        <v>16348.4</v>
      </c>
    </row>
    <row r="13" spans="1:10" s="1" customFormat="1" ht="24.75" customHeight="1" x14ac:dyDescent="0.2">
      <c r="A13" s="32"/>
      <c r="B13" s="32"/>
      <c r="C13" s="15">
        <v>4110</v>
      </c>
      <c r="D13" s="12" t="s">
        <v>17</v>
      </c>
      <c r="E13" s="13"/>
      <c r="F13" s="13"/>
      <c r="G13" s="13"/>
      <c r="H13" s="13">
        <v>3688.13</v>
      </c>
      <c r="I13" s="13">
        <v>11.44</v>
      </c>
      <c r="J13" s="13">
        <f t="shared" si="2"/>
        <v>3699.57</v>
      </c>
    </row>
    <row r="14" spans="1:10" s="1" customFormat="1" ht="24.75" customHeight="1" x14ac:dyDescent="0.2">
      <c r="A14" s="32"/>
      <c r="B14" s="32"/>
      <c r="C14" s="15">
        <v>4120</v>
      </c>
      <c r="D14" s="12" t="s">
        <v>18</v>
      </c>
      <c r="E14" s="13"/>
      <c r="F14" s="13"/>
      <c r="G14" s="13"/>
      <c r="H14" s="13">
        <v>331.39</v>
      </c>
      <c r="I14" s="13">
        <v>1.64</v>
      </c>
      <c r="J14" s="13">
        <f t="shared" si="2"/>
        <v>333.03</v>
      </c>
    </row>
    <row r="15" spans="1:10" s="1" customFormat="1" ht="24.75" customHeight="1" x14ac:dyDescent="0.2">
      <c r="A15" s="32"/>
      <c r="B15" s="32"/>
      <c r="C15" s="15">
        <v>4170</v>
      </c>
      <c r="D15" s="12" t="s">
        <v>19</v>
      </c>
      <c r="E15" s="13"/>
      <c r="F15" s="13"/>
      <c r="G15" s="13"/>
      <c r="H15" s="13">
        <v>10000</v>
      </c>
      <c r="I15" s="13"/>
      <c r="J15" s="13">
        <f>H15+I15</f>
        <v>10000</v>
      </c>
    </row>
    <row r="16" spans="1:10" s="1" customFormat="1" ht="24.75" customHeight="1" x14ac:dyDescent="0.2">
      <c r="A16" s="32"/>
      <c r="B16" s="32"/>
      <c r="C16" s="15">
        <v>4210</v>
      </c>
      <c r="D16" s="12" t="s">
        <v>20</v>
      </c>
      <c r="E16" s="13"/>
      <c r="F16" s="13"/>
      <c r="G16" s="13"/>
      <c r="H16" s="13">
        <v>4081</v>
      </c>
      <c r="I16" s="13"/>
      <c r="J16" s="13">
        <f>H16+I16</f>
        <v>4081</v>
      </c>
    </row>
    <row r="17" spans="1:10" s="1" customFormat="1" ht="24.75" customHeight="1" x14ac:dyDescent="0.2">
      <c r="A17" s="33"/>
      <c r="B17" s="33"/>
      <c r="C17" s="15">
        <v>4300</v>
      </c>
      <c r="D17" s="12" t="s">
        <v>21</v>
      </c>
      <c r="E17" s="13"/>
      <c r="F17" s="13"/>
      <c r="G17" s="13"/>
      <c r="H17" s="13">
        <v>352600</v>
      </c>
      <c r="I17" s="13"/>
      <c r="J17" s="13">
        <f>H17+I17</f>
        <v>352600</v>
      </c>
    </row>
    <row r="18" spans="1:10" s="1" customFormat="1" ht="24.75" customHeight="1" x14ac:dyDescent="0.2">
      <c r="A18" s="17">
        <v>853</v>
      </c>
      <c r="B18" s="17"/>
      <c r="C18" s="18"/>
      <c r="D18" s="19" t="s">
        <v>22</v>
      </c>
      <c r="E18" s="20">
        <f>E19</f>
        <v>124900</v>
      </c>
      <c r="F18" s="20">
        <f t="shared" ref="F18:J19" si="3">F19</f>
        <v>30600</v>
      </c>
      <c r="G18" s="20">
        <f t="shared" si="3"/>
        <v>155500</v>
      </c>
      <c r="H18" s="20">
        <f t="shared" si="3"/>
        <v>124900</v>
      </c>
      <c r="I18" s="20">
        <f t="shared" si="3"/>
        <v>30600</v>
      </c>
      <c r="J18" s="20">
        <f t="shared" si="3"/>
        <v>155500</v>
      </c>
    </row>
    <row r="19" spans="1:10" s="1" customFormat="1" ht="24.75" customHeight="1" x14ac:dyDescent="0.2">
      <c r="A19" s="16"/>
      <c r="B19" s="21">
        <v>85395</v>
      </c>
      <c r="C19" s="22"/>
      <c r="D19" s="4" t="s">
        <v>23</v>
      </c>
      <c r="E19" s="2">
        <f>E20</f>
        <v>124900</v>
      </c>
      <c r="F19" s="2">
        <f t="shared" si="3"/>
        <v>30600</v>
      </c>
      <c r="G19" s="2">
        <f t="shared" si="3"/>
        <v>155500</v>
      </c>
      <c r="H19" s="2">
        <f>H21+H22+H23+H24+H25</f>
        <v>124900</v>
      </c>
      <c r="I19" s="2">
        <f t="shared" ref="I19:J19" si="4">I21+I22+I23+I24+I25</f>
        <v>30600</v>
      </c>
      <c r="J19" s="2">
        <f t="shared" si="4"/>
        <v>155500</v>
      </c>
    </row>
    <row r="20" spans="1:10" s="1" customFormat="1" ht="64.5" customHeight="1" x14ac:dyDescent="0.2">
      <c r="A20" s="16"/>
      <c r="B20" s="16"/>
      <c r="C20" s="15">
        <v>2700</v>
      </c>
      <c r="D20" s="11" t="s">
        <v>14</v>
      </c>
      <c r="E20" s="13">
        <v>124900</v>
      </c>
      <c r="F20" s="13">
        <v>30600</v>
      </c>
      <c r="G20" s="13">
        <f>E20+F20</f>
        <v>155500</v>
      </c>
      <c r="H20" s="13"/>
      <c r="I20" s="13"/>
      <c r="J20" s="13"/>
    </row>
    <row r="21" spans="1:10" s="1" customFormat="1" ht="24.75" customHeight="1" x14ac:dyDescent="0.2">
      <c r="A21" s="16"/>
      <c r="B21" s="16"/>
      <c r="C21" s="15">
        <v>3110</v>
      </c>
      <c r="D21" s="12" t="s">
        <v>15</v>
      </c>
      <c r="E21" s="13"/>
      <c r="F21" s="13"/>
      <c r="G21" s="13"/>
      <c r="H21" s="13">
        <v>120000</v>
      </c>
      <c r="I21" s="13">
        <v>30000</v>
      </c>
      <c r="J21" s="13">
        <f>H21+I21</f>
        <v>150000</v>
      </c>
    </row>
    <row r="22" spans="1:10" s="1" customFormat="1" ht="24.75" customHeight="1" x14ac:dyDescent="0.2">
      <c r="A22" s="16"/>
      <c r="B22" s="16"/>
      <c r="C22" s="15">
        <v>4010</v>
      </c>
      <c r="D22" s="12" t="s">
        <v>16</v>
      </c>
      <c r="E22" s="13"/>
      <c r="F22" s="13"/>
      <c r="G22" s="13"/>
      <c r="H22" s="13">
        <v>2020</v>
      </c>
      <c r="I22" s="13">
        <v>504.5</v>
      </c>
      <c r="J22" s="13">
        <f t="shared" ref="J22:J25" si="5">H22+I22</f>
        <v>2524.5</v>
      </c>
    </row>
    <row r="23" spans="1:10" s="1" customFormat="1" ht="24.75" customHeight="1" x14ac:dyDescent="0.2">
      <c r="A23" s="16"/>
      <c r="B23" s="16"/>
      <c r="C23" s="15">
        <v>4110</v>
      </c>
      <c r="D23" s="12" t="s">
        <v>17</v>
      </c>
      <c r="E23" s="13"/>
      <c r="F23" s="13"/>
      <c r="G23" s="13"/>
      <c r="H23" s="13">
        <v>352.69</v>
      </c>
      <c r="I23" s="13">
        <v>438.08</v>
      </c>
      <c r="J23" s="13">
        <f t="shared" si="5"/>
        <v>790.77</v>
      </c>
    </row>
    <row r="24" spans="1:10" s="1" customFormat="1" ht="24.75" customHeight="1" x14ac:dyDescent="0.2">
      <c r="A24" s="16"/>
      <c r="B24" s="16"/>
      <c r="C24" s="15">
        <v>4120</v>
      </c>
      <c r="D24" s="12" t="s">
        <v>18</v>
      </c>
      <c r="E24" s="13"/>
      <c r="F24" s="13"/>
      <c r="G24" s="13"/>
      <c r="H24" s="13">
        <v>27.31</v>
      </c>
      <c r="I24" s="13">
        <v>57.42</v>
      </c>
      <c r="J24" s="13">
        <f t="shared" si="5"/>
        <v>84.73</v>
      </c>
    </row>
    <row r="25" spans="1:10" s="1" customFormat="1" ht="24.75" customHeight="1" x14ac:dyDescent="0.2">
      <c r="A25" s="16"/>
      <c r="B25" s="16"/>
      <c r="C25" s="15">
        <v>4170</v>
      </c>
      <c r="D25" s="12" t="s">
        <v>19</v>
      </c>
      <c r="E25" s="13"/>
      <c r="F25" s="13"/>
      <c r="G25" s="13"/>
      <c r="H25" s="13">
        <v>2500</v>
      </c>
      <c r="I25" s="13">
        <v>-400</v>
      </c>
      <c r="J25" s="13">
        <f t="shared" si="5"/>
        <v>2100</v>
      </c>
    </row>
    <row r="26" spans="1:10" s="1" customFormat="1" ht="24.75" customHeight="1" x14ac:dyDescent="0.2">
      <c r="A26" s="17">
        <v>855</v>
      </c>
      <c r="B26" s="17"/>
      <c r="C26" s="18"/>
      <c r="D26" s="19" t="s">
        <v>24</v>
      </c>
      <c r="E26" s="20">
        <f>E27</f>
        <v>55000</v>
      </c>
      <c r="F26" s="20">
        <f t="shared" ref="F26:J27" si="6">F27</f>
        <v>30000</v>
      </c>
      <c r="G26" s="20">
        <f t="shared" si="6"/>
        <v>85000</v>
      </c>
      <c r="H26" s="20">
        <f t="shared" si="6"/>
        <v>55000</v>
      </c>
      <c r="I26" s="20">
        <f t="shared" si="6"/>
        <v>30000</v>
      </c>
      <c r="J26" s="20">
        <f t="shared" si="6"/>
        <v>85000</v>
      </c>
    </row>
    <row r="27" spans="1:10" s="1" customFormat="1" ht="24.75" customHeight="1" x14ac:dyDescent="0.2">
      <c r="A27" s="16"/>
      <c r="B27" s="21">
        <v>85595</v>
      </c>
      <c r="C27" s="22"/>
      <c r="D27" s="4" t="s">
        <v>23</v>
      </c>
      <c r="E27" s="2">
        <f>E28</f>
        <v>55000</v>
      </c>
      <c r="F27" s="2">
        <f t="shared" si="6"/>
        <v>30000</v>
      </c>
      <c r="G27" s="2">
        <f t="shared" si="6"/>
        <v>85000</v>
      </c>
      <c r="H27" s="2">
        <f>H29</f>
        <v>55000</v>
      </c>
      <c r="I27" s="2">
        <f t="shared" ref="I27:J27" si="7">I29</f>
        <v>30000</v>
      </c>
      <c r="J27" s="2">
        <f t="shared" si="7"/>
        <v>85000</v>
      </c>
    </row>
    <row r="28" spans="1:10" s="1" customFormat="1" ht="66.75" customHeight="1" x14ac:dyDescent="0.2">
      <c r="A28" s="16"/>
      <c r="B28" s="16"/>
      <c r="C28" s="15">
        <v>2700</v>
      </c>
      <c r="D28" s="11" t="s">
        <v>14</v>
      </c>
      <c r="E28" s="13">
        <v>55000</v>
      </c>
      <c r="F28" s="13">
        <v>30000</v>
      </c>
      <c r="G28" s="13">
        <f>E28+F28</f>
        <v>85000</v>
      </c>
      <c r="H28" s="13"/>
      <c r="I28" s="13"/>
      <c r="J28" s="13"/>
    </row>
    <row r="29" spans="1:10" s="1" customFormat="1" ht="24.75" customHeight="1" x14ac:dyDescent="0.2">
      <c r="A29" s="16"/>
      <c r="B29" s="16"/>
      <c r="C29" s="15">
        <v>3110</v>
      </c>
      <c r="D29" s="12" t="s">
        <v>15</v>
      </c>
      <c r="E29" s="13"/>
      <c r="F29" s="13"/>
      <c r="G29" s="13"/>
      <c r="H29" s="13">
        <v>55000</v>
      </c>
      <c r="I29" s="13">
        <v>30000</v>
      </c>
      <c r="J29" s="13">
        <f>H29+I29</f>
        <v>85000</v>
      </c>
    </row>
    <row r="30" spans="1:10" ht="24" customHeight="1" x14ac:dyDescent="0.25">
      <c r="A30" s="28" t="s">
        <v>6</v>
      </c>
      <c r="B30" s="28"/>
      <c r="C30" s="28"/>
      <c r="D30" s="28"/>
      <c r="E30" s="14">
        <f t="shared" ref="E30:J30" si="8">E8+E18+E26</f>
        <v>757072</v>
      </c>
      <c r="F30" s="14">
        <f t="shared" si="8"/>
        <v>85700</v>
      </c>
      <c r="G30" s="14">
        <f t="shared" si="8"/>
        <v>842772</v>
      </c>
      <c r="H30" s="14">
        <f t="shared" si="8"/>
        <v>757072</v>
      </c>
      <c r="I30" s="14">
        <f t="shared" si="8"/>
        <v>85700</v>
      </c>
      <c r="J30" s="14">
        <f t="shared" si="8"/>
        <v>842772</v>
      </c>
    </row>
    <row r="31" spans="1:10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</row>
  </sheetData>
  <mergeCells count="15">
    <mergeCell ref="A1:J1"/>
    <mergeCell ref="A2:J2"/>
    <mergeCell ref="A3:J3"/>
    <mergeCell ref="A4:J4"/>
    <mergeCell ref="A5:J5"/>
    <mergeCell ref="H6:J6"/>
    <mergeCell ref="A30:D30"/>
    <mergeCell ref="A31:J31"/>
    <mergeCell ref="A6:A7"/>
    <mergeCell ref="B6:B7"/>
    <mergeCell ref="C6:C7"/>
    <mergeCell ref="D6:D7"/>
    <mergeCell ref="E6:G6"/>
    <mergeCell ref="A9:A17"/>
    <mergeCell ref="B10:B17"/>
  </mergeCells>
  <pageMargins left="0.7" right="0.7" top="0.75" bottom="0.75" header="0.3" footer="0.3"/>
  <pageSetup paperSize="9" scale="97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2022-05-20T06:32:16Z</cp:lastPrinted>
  <dcterms:created xsi:type="dcterms:W3CDTF">2018-11-03T12:53:48Z</dcterms:created>
  <dcterms:modified xsi:type="dcterms:W3CDTF">2022-05-20T06:32:20Z</dcterms:modified>
</cp:coreProperties>
</file>