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6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H31" i="4" l="1"/>
  <c r="E31" i="4"/>
  <c r="I9" i="4"/>
  <c r="J9" i="4"/>
  <c r="J8" i="4" s="1"/>
  <c r="H9" i="4"/>
  <c r="H8" i="4" s="1"/>
  <c r="J11" i="4"/>
  <c r="F8" i="4"/>
  <c r="G8" i="4"/>
  <c r="I8" i="4"/>
  <c r="E8" i="4"/>
  <c r="F9" i="4"/>
  <c r="G9" i="4"/>
  <c r="E9" i="4"/>
  <c r="G10" i="4"/>
  <c r="I13" i="4" l="1"/>
  <c r="I12" i="4" s="1"/>
  <c r="H13" i="4"/>
  <c r="H12" i="4" s="1"/>
  <c r="J16" i="4"/>
  <c r="J15" i="4"/>
  <c r="E12" i="4"/>
  <c r="F13" i="4"/>
  <c r="F12" i="4" s="1"/>
  <c r="E13" i="4"/>
  <c r="G14" i="4"/>
  <c r="G13" i="4" s="1"/>
  <c r="G12" i="4" s="1"/>
  <c r="J13" i="4" l="1"/>
  <c r="J12" i="4" s="1"/>
  <c r="I18" i="4"/>
  <c r="I17" i="4" s="1"/>
  <c r="I31" i="4" s="1"/>
  <c r="J21" i="4"/>
  <c r="J22" i="4"/>
  <c r="J20" i="4"/>
  <c r="H18" i="4"/>
  <c r="H17" i="4" s="1"/>
  <c r="F18" i="4"/>
  <c r="F17" i="4" s="1"/>
  <c r="F31" i="4" s="1"/>
  <c r="E18" i="4"/>
  <c r="E17" i="4" s="1"/>
  <c r="G19" i="4"/>
  <c r="G18" i="4" s="1"/>
  <c r="G17" i="4" s="1"/>
  <c r="G31" i="4" s="1"/>
  <c r="J26" i="4"/>
  <c r="J24" i="4" s="1"/>
  <c r="J23" i="4" s="1"/>
  <c r="I24" i="4"/>
  <c r="I23" i="4" s="1"/>
  <c r="H24" i="4"/>
  <c r="H23" i="4" s="1"/>
  <c r="F24" i="4"/>
  <c r="F23" i="4" s="1"/>
  <c r="G25" i="4"/>
  <c r="G24" i="4" s="1"/>
  <c r="G23" i="4" s="1"/>
  <c r="J18" i="4" l="1"/>
  <c r="J17" i="4" s="1"/>
  <c r="J31" i="4" s="1"/>
  <c r="J28" i="4"/>
  <c r="J27" i="4" s="1"/>
  <c r="E28" i="4"/>
  <c r="E27" i="4" s="1"/>
  <c r="E24" i="4" l="1"/>
  <c r="E23" i="4" s="1"/>
</calcChain>
</file>

<file path=xl/sharedStrings.xml><?xml version="1.0" encoding="utf-8"?>
<sst xmlns="http://schemas.openxmlformats.org/spreadsheetml/2006/main" count="41" uniqueCount="34">
  <si>
    <t>Rozdział</t>
  </si>
  <si>
    <t>Paragraf</t>
  </si>
  <si>
    <t>Dział</t>
  </si>
  <si>
    <t>Nazwa</t>
  </si>
  <si>
    <t xml:space="preserve">Wydatki </t>
  </si>
  <si>
    <t>Zakup materiałów i wyposażenia</t>
  </si>
  <si>
    <t>Zakup usług pozostałych</t>
  </si>
  <si>
    <t>Zakup energii</t>
  </si>
  <si>
    <t>OGÓŁEM:</t>
  </si>
  <si>
    <t>Dochody</t>
  </si>
  <si>
    <t xml:space="preserve">Plan dochodów i wydatków związanych z realizacją zadań wykonywanych </t>
  </si>
  <si>
    <t>Oświata i wychowanie</t>
  </si>
  <si>
    <t>Przedszkola</t>
  </si>
  <si>
    <t>Plan</t>
  </si>
  <si>
    <t>Dotacja podmiotowa z budżetu dla niepublicznej jednostki systemu oświaty</t>
  </si>
  <si>
    <t>Bezpieczeństwo publiczne i ochrona przeciwpożarowa</t>
  </si>
  <si>
    <t xml:space="preserve">Plan </t>
  </si>
  <si>
    <t>Dotacje celowe otrzymane z budżetu państwa na inwestycje i zakupy inwestycyjne realizowane przez gminę na podstawie porozumień z organami administracji rządowej</t>
  </si>
  <si>
    <t>Wydatki inwestycyjne jednostek budżetowych</t>
  </si>
  <si>
    <t>Kultura fizyczna</t>
  </si>
  <si>
    <t>Obiekty sportowe</t>
  </si>
  <si>
    <t>Dotacje celowe otrzymane z gminy na zadania bieżące realizowane na podstawie porozumień (umów) między jedsostkami samorządu terytorialnego</t>
  </si>
  <si>
    <t>zmiana</t>
  </si>
  <si>
    <t>Plan po zmianie</t>
  </si>
  <si>
    <t>Zarządzanie kryzysowe</t>
  </si>
  <si>
    <t>Dotacja celowa otrzymana z budżetu państwa na zadania bieżące realizowane przez gminę na podstawie porozumień z organami administracji rządowej</t>
  </si>
  <si>
    <t>na podstawie porozumień między jednostkami samorządu terytorialnego i organami administracji rządowej w 2022 roku</t>
  </si>
  <si>
    <t>Działalność usługowa</t>
  </si>
  <si>
    <t>Cmentarze</t>
  </si>
  <si>
    <t>Rady Miejskiej w Rogoxnie</t>
  </si>
  <si>
    <t>z dnia20 kwietnia 2022 roku</t>
  </si>
  <si>
    <t>Transport i łączność</t>
  </si>
  <si>
    <t>Lokalny transport zbiorowy</t>
  </si>
  <si>
    <t>Załącznik nr 6 do  Uchwały Nr …./…../2022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</si>
</sst>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color indexed="12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">
    <xf numFmtId="0" fontId="0" fillId="0" borderId="0"/>
    <xf numFmtId="0" fontId="5" fillId="2" borderId="0" applyNumberFormat="0" applyBorder="0" applyAlignment="0" applyProtection="0"/>
    <xf numFmtId="0" fontId="8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</xf>
    <xf numFmtId="0" fontId="1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10" fillId="0" borderId="0"/>
    <xf numFmtId="0" fontId="3" fillId="0" borderId="0"/>
    <xf numFmtId="0" fontId="19" fillId="0" borderId="0"/>
  </cellStyleXfs>
  <cellXfs count="72">
    <xf numFmtId="0" fontId="0" fillId="0" borderId="0" xfId="0"/>
    <xf numFmtId="0" fontId="10" fillId="0" borderId="0" xfId="32"/>
    <xf numFmtId="0" fontId="11" fillId="6" borderId="2" xfId="32" applyFont="1" applyFill="1" applyBorder="1" applyAlignment="1">
      <alignment horizontal="center" vertical="center" wrapText="1"/>
    </xf>
    <xf numFmtId="0" fontId="14" fillId="6" borderId="2" xfId="32" applyFont="1" applyFill="1" applyBorder="1" applyAlignment="1">
      <alignment horizontal="center" vertical="center" wrapText="1"/>
    </xf>
    <xf numFmtId="0" fontId="11" fillId="6" borderId="2" xfId="32" applyFont="1" applyFill="1" applyBorder="1" applyAlignment="1">
      <alignment horizontal="left" vertical="center" wrapText="1"/>
    </xf>
    <xf numFmtId="4" fontId="11" fillId="6" borderId="1" xfId="32" applyNumberFormat="1" applyFont="1" applyFill="1" applyBorder="1" applyAlignment="1">
      <alignment horizontal="right" vertical="center" wrapText="1"/>
    </xf>
    <xf numFmtId="0" fontId="14" fillId="0" borderId="5" xfId="32" applyFont="1" applyFill="1" applyBorder="1" applyAlignment="1">
      <alignment horizontal="center" vertical="center" wrapText="1"/>
    </xf>
    <xf numFmtId="0" fontId="12" fillId="0" borderId="1" xfId="32" applyFont="1" applyFill="1" applyBorder="1" applyAlignment="1">
      <alignment horizontal="center" vertical="center" wrapText="1"/>
    </xf>
    <xf numFmtId="0" fontId="12" fillId="0" borderId="1" xfId="32" applyFont="1" applyBorder="1" applyAlignment="1">
      <alignment vertical="top" wrapText="1"/>
    </xf>
    <xf numFmtId="4" fontId="12" fillId="0" borderId="1" xfId="32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" fontId="16" fillId="0" borderId="1" xfId="0" applyNumberFormat="1" applyFont="1" applyBorder="1"/>
    <xf numFmtId="4" fontId="15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0" fontId="16" fillId="0" borderId="0" xfId="0" applyFont="1"/>
    <xf numFmtId="0" fontId="0" fillId="0" borderId="9" xfId="0" applyBorder="1"/>
    <xf numFmtId="0" fontId="12" fillId="5" borderId="9" xfId="32" applyFont="1" applyFill="1" applyBorder="1" applyAlignment="1">
      <alignment horizontal="left" vertical="center" wrapText="1"/>
    </xf>
    <xf numFmtId="0" fontId="12" fillId="5" borderId="10" xfId="32" applyFont="1" applyFill="1" applyBorder="1" applyAlignment="1">
      <alignment horizontal="center" vertical="center" wrapText="1"/>
    </xf>
    <xf numFmtId="0" fontId="12" fillId="5" borderId="10" xfId="32" applyFont="1" applyFill="1" applyBorder="1" applyAlignment="1">
      <alignment horizontal="left" vertical="center" wrapText="1"/>
    </xf>
    <xf numFmtId="4" fontId="15" fillId="0" borderId="10" xfId="0" applyNumberFormat="1" applyFont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 wrapText="1"/>
    </xf>
    <xf numFmtId="4" fontId="15" fillId="3" borderId="10" xfId="0" applyNumberFormat="1" applyFont="1" applyFill="1" applyBorder="1" applyAlignment="1">
      <alignment vertical="center"/>
    </xf>
    <xf numFmtId="0" fontId="15" fillId="5" borderId="10" xfId="0" applyFont="1" applyFill="1" applyBorder="1" applyAlignment="1">
      <alignment horizontal="center" vertical="center"/>
    </xf>
    <xf numFmtId="4" fontId="15" fillId="5" borderId="10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5" borderId="3" xfId="0" applyFill="1" applyBorder="1"/>
    <xf numFmtId="4" fontId="16" fillId="0" borderId="10" xfId="0" applyNumberFormat="1" applyFont="1" applyBorder="1" applyAlignment="1">
      <alignment vertical="center"/>
    </xf>
    <xf numFmtId="4" fontId="15" fillId="3" borderId="10" xfId="0" applyNumberFormat="1" applyFont="1" applyFill="1" applyBorder="1"/>
    <xf numFmtId="0" fontId="2" fillId="6" borderId="10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 wrapText="1"/>
    </xf>
    <xf numFmtId="4" fontId="18" fillId="6" borderId="10" xfId="0" applyNumberFormat="1" applyFont="1" applyFill="1" applyBorder="1" applyAlignment="1">
      <alignment horizontal="right"/>
    </xf>
    <xf numFmtId="4" fontId="18" fillId="6" borderId="10" xfId="0" applyNumberFormat="1" applyFont="1" applyFill="1" applyBorder="1" applyAlignment="1">
      <alignment horizontal="right" vertical="center"/>
    </xf>
    <xf numFmtId="0" fontId="20" fillId="6" borderId="9" xfId="0" applyFont="1" applyFill="1" applyBorder="1" applyAlignment="1">
      <alignment horizontal="left"/>
    </xf>
    <xf numFmtId="0" fontId="12" fillId="0" borderId="3" xfId="32" applyFont="1" applyFill="1" applyBorder="1" applyAlignment="1">
      <alignment horizontal="center" vertical="center" wrapText="1"/>
    </xf>
    <xf numFmtId="0" fontId="0" fillId="0" borderId="11" xfId="0" applyBorder="1"/>
    <xf numFmtId="43" fontId="11" fillId="0" borderId="1" xfId="32" applyNumberFormat="1" applyFont="1" applyFill="1" applyBorder="1" applyAlignment="1">
      <alignment horizontal="center" vertical="center" wrapText="1"/>
    </xf>
    <xf numFmtId="43" fontId="11" fillId="0" borderId="10" xfId="32" applyNumberFormat="1" applyFont="1" applyFill="1" applyBorder="1" applyAlignment="1">
      <alignment horizontal="center" vertical="center" wrapText="1"/>
    </xf>
    <xf numFmtId="4" fontId="12" fillId="0" borderId="10" xfId="32" applyNumberFormat="1" applyFont="1" applyFill="1" applyBorder="1" applyAlignment="1">
      <alignment horizontal="right" vertical="center" wrapText="1"/>
    </xf>
    <xf numFmtId="4" fontId="16" fillId="0" borderId="10" xfId="0" applyNumberFormat="1" applyFont="1" applyBorder="1"/>
    <xf numFmtId="0" fontId="11" fillId="4" borderId="11" xfId="32" applyFont="1" applyFill="1" applyBorder="1" applyAlignment="1">
      <alignment horizontal="center" vertical="center" wrapText="1"/>
    </xf>
    <xf numFmtId="0" fontId="11" fillId="4" borderId="6" xfId="32" applyFont="1" applyFill="1" applyBorder="1" applyAlignment="1">
      <alignment horizontal="left" vertical="center" wrapText="1"/>
    </xf>
    <xf numFmtId="0" fontId="12" fillId="0" borderId="11" xfId="32" applyFont="1" applyFill="1" applyBorder="1" applyAlignment="1">
      <alignment horizontal="center" vertical="center" wrapText="1"/>
    </xf>
    <xf numFmtId="0" fontId="12" fillId="0" borderId="6" xfId="32" applyFont="1" applyFill="1" applyBorder="1" applyAlignment="1">
      <alignment horizontal="left" vertical="center" wrapText="1"/>
    </xf>
    <xf numFmtId="164" fontId="11" fillId="4" borderId="10" xfId="32" applyNumberFormat="1" applyFont="1" applyFill="1" applyBorder="1" applyAlignment="1">
      <alignment horizontal="right" vertical="center" wrapText="1"/>
    </xf>
    <xf numFmtId="164" fontId="12" fillId="0" borderId="10" xfId="32" applyNumberFormat="1" applyFont="1" applyFill="1" applyBorder="1" applyAlignment="1">
      <alignment horizontal="right" vertical="center" wrapText="1"/>
    </xf>
    <xf numFmtId="0" fontId="11" fillId="0" borderId="11" xfId="32" applyFont="1" applyFill="1" applyBorder="1" applyAlignment="1">
      <alignment horizontal="center" vertical="center" wrapText="1"/>
    </xf>
    <xf numFmtId="0" fontId="12" fillId="7" borderId="11" xfId="32" applyFont="1" applyFill="1" applyBorder="1" applyAlignment="1">
      <alignment horizontal="center" vertical="center" wrapText="1"/>
    </xf>
    <xf numFmtId="0" fontId="12" fillId="7" borderId="6" xfId="32" applyFont="1" applyFill="1" applyBorder="1" applyAlignment="1">
      <alignment horizontal="left" vertical="center" wrapText="1"/>
    </xf>
    <xf numFmtId="164" fontId="12" fillId="7" borderId="10" xfId="32" applyNumberFormat="1" applyFont="1" applyFill="1" applyBorder="1" applyAlignment="1">
      <alignment horizontal="right" vertical="center" wrapText="1"/>
    </xf>
    <xf numFmtId="0" fontId="12" fillId="7" borderId="5" xfId="32" applyFont="1" applyFill="1" applyBorder="1" applyAlignment="1">
      <alignment horizontal="center" vertical="center" wrapText="1"/>
    </xf>
    <xf numFmtId="0" fontId="12" fillId="7" borderId="5" xfId="32" applyFont="1" applyFill="1" applyBorder="1" applyAlignment="1">
      <alignment horizontal="left" vertical="center" wrapText="1"/>
    </xf>
    <xf numFmtId="4" fontId="12" fillId="7" borderId="9" xfId="32" applyNumberFormat="1" applyFont="1" applyFill="1" applyBorder="1" applyAlignment="1">
      <alignment horizontal="right" vertical="center" wrapText="1"/>
    </xf>
    <xf numFmtId="4" fontId="12" fillId="7" borderId="11" xfId="3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1" xfId="32" applyFont="1" applyFill="1" applyBorder="1" applyAlignment="1">
      <alignment horizontal="center" vertical="center" wrapText="1"/>
    </xf>
    <xf numFmtId="0" fontId="11" fillId="0" borderId="7" xfId="3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0" xfId="33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33" applyFont="1" applyAlignment="1">
      <alignment wrapText="1"/>
    </xf>
    <xf numFmtId="0" fontId="0" fillId="0" borderId="0" xfId="0" applyAlignment="1">
      <alignment wrapText="1"/>
    </xf>
    <xf numFmtId="0" fontId="6" fillId="0" borderId="0" xfId="33" applyFont="1" applyAlignment="1">
      <alignment vertical="top" wrapText="1"/>
    </xf>
    <xf numFmtId="0" fontId="11" fillId="0" borderId="3" xfId="3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5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4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  <cellStyle name="Normalny_Zeszyt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sqref="A1:J1"/>
    </sheetView>
  </sheetViews>
  <sheetFormatPr defaultRowHeight="15" x14ac:dyDescent="0.25"/>
  <cols>
    <col min="1" max="1" width="6.28515625" customWidth="1"/>
    <col min="2" max="2" width="7.85546875" customWidth="1"/>
    <col min="3" max="3" width="8" customWidth="1"/>
    <col min="4" max="4" width="37.140625" customWidth="1"/>
    <col min="5" max="9" width="13.7109375" customWidth="1"/>
    <col min="10" max="10" width="14.140625" customWidth="1"/>
  </cols>
  <sheetData>
    <row r="1" spans="1:10" x14ac:dyDescent="0.25">
      <c r="A1" s="64" t="s">
        <v>33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25">
      <c r="A2" s="66" t="s">
        <v>29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" customHeight="1" x14ac:dyDescent="0.25">
      <c r="A3" s="68" t="s">
        <v>30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21.75" customHeight="1" x14ac:dyDescent="0.25">
      <c r="A4" s="58" t="s">
        <v>10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21.75" customHeight="1" x14ac:dyDescent="0.25">
      <c r="A5" s="58" t="s">
        <v>26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A6" s="59" t="s">
        <v>2</v>
      </c>
      <c r="B6" s="59" t="s">
        <v>0</v>
      </c>
      <c r="C6" s="59" t="s">
        <v>1</v>
      </c>
      <c r="D6" s="60" t="s">
        <v>3</v>
      </c>
      <c r="E6" s="61" t="s">
        <v>9</v>
      </c>
      <c r="F6" s="62"/>
      <c r="G6" s="63"/>
      <c r="H6" s="61" t="s">
        <v>4</v>
      </c>
      <c r="I6" s="62"/>
      <c r="J6" s="63"/>
    </row>
    <row r="7" spans="1:10" s="1" customFormat="1" ht="15" customHeight="1" x14ac:dyDescent="0.2">
      <c r="A7" s="59"/>
      <c r="B7" s="59"/>
      <c r="C7" s="59"/>
      <c r="D7" s="60"/>
      <c r="E7" s="39" t="s">
        <v>16</v>
      </c>
      <c r="F7" s="40" t="s">
        <v>22</v>
      </c>
      <c r="G7" s="40" t="s">
        <v>23</v>
      </c>
      <c r="H7" s="40" t="s">
        <v>13</v>
      </c>
      <c r="I7" s="40" t="s">
        <v>22</v>
      </c>
      <c r="J7" s="39" t="s">
        <v>23</v>
      </c>
    </row>
    <row r="8" spans="1:10" s="1" customFormat="1" ht="15" customHeight="1" x14ac:dyDescent="0.2">
      <c r="A8" s="43">
        <v>600</v>
      </c>
      <c r="B8" s="43"/>
      <c r="C8" s="43"/>
      <c r="D8" s="44" t="s">
        <v>31</v>
      </c>
      <c r="E8" s="47">
        <f>E9</f>
        <v>0</v>
      </c>
      <c r="F8" s="47">
        <f t="shared" ref="F8:J8" si="0">F9</f>
        <v>145492</v>
      </c>
      <c r="G8" s="47">
        <f t="shared" si="0"/>
        <v>145492</v>
      </c>
      <c r="H8" s="47">
        <f t="shared" si="0"/>
        <v>0</v>
      </c>
      <c r="I8" s="47">
        <f t="shared" si="0"/>
        <v>145492</v>
      </c>
      <c r="J8" s="47">
        <f t="shared" si="0"/>
        <v>145492</v>
      </c>
    </row>
    <row r="9" spans="1:10" s="1" customFormat="1" ht="15" customHeight="1" x14ac:dyDescent="0.2">
      <c r="A9" s="49"/>
      <c r="B9" s="50">
        <v>60004</v>
      </c>
      <c r="C9" s="50"/>
      <c r="D9" s="51" t="s">
        <v>32</v>
      </c>
      <c r="E9" s="52">
        <f>E10</f>
        <v>0</v>
      </c>
      <c r="F9" s="52">
        <f t="shared" ref="F9:G9" si="1">F10</f>
        <v>145492</v>
      </c>
      <c r="G9" s="52">
        <f t="shared" si="1"/>
        <v>145492</v>
      </c>
      <c r="H9" s="52">
        <f>H11</f>
        <v>0</v>
      </c>
      <c r="I9" s="52">
        <f t="shared" ref="I9:J9" si="2">I11</f>
        <v>145492</v>
      </c>
      <c r="J9" s="52">
        <f t="shared" si="2"/>
        <v>145492</v>
      </c>
    </row>
    <row r="10" spans="1:10" s="1" customFormat="1" ht="52.5" customHeight="1" x14ac:dyDescent="0.2">
      <c r="A10" s="49"/>
      <c r="B10" s="49"/>
      <c r="C10" s="45">
        <v>2310</v>
      </c>
      <c r="D10" s="8" t="s">
        <v>21</v>
      </c>
      <c r="E10" s="48">
        <v>0</v>
      </c>
      <c r="F10" s="48">
        <v>145492</v>
      </c>
      <c r="G10" s="48">
        <f>E10+F10</f>
        <v>145492</v>
      </c>
      <c r="H10" s="48"/>
      <c r="I10" s="48"/>
      <c r="J10" s="48"/>
    </row>
    <row r="11" spans="1:10" s="1" customFormat="1" ht="15" customHeight="1" x14ac:dyDescent="0.2">
      <c r="A11" s="49"/>
      <c r="B11" s="49"/>
      <c r="C11" s="45">
        <v>4300</v>
      </c>
      <c r="D11" s="46" t="s">
        <v>6</v>
      </c>
      <c r="E11" s="48"/>
      <c r="F11" s="48"/>
      <c r="G11" s="48"/>
      <c r="H11" s="48">
        <v>0</v>
      </c>
      <c r="I11" s="48">
        <v>145492</v>
      </c>
      <c r="J11" s="48">
        <f>H11+I11</f>
        <v>145492</v>
      </c>
    </row>
    <row r="12" spans="1:10" s="1" customFormat="1" ht="32.25" customHeight="1" x14ac:dyDescent="0.2">
      <c r="A12" s="43">
        <v>710</v>
      </c>
      <c r="B12" s="43"/>
      <c r="C12" s="43"/>
      <c r="D12" s="44" t="s">
        <v>27</v>
      </c>
      <c r="E12" s="47">
        <f>E13</f>
        <v>33930</v>
      </c>
      <c r="F12" s="47">
        <f t="shared" ref="F12:G12" si="3">F13</f>
        <v>0</v>
      </c>
      <c r="G12" s="47">
        <f t="shared" si="3"/>
        <v>33930</v>
      </c>
      <c r="H12" s="47">
        <f>H13</f>
        <v>33930</v>
      </c>
      <c r="I12" s="47">
        <f t="shared" ref="I12:J12" si="4">I13</f>
        <v>0</v>
      </c>
      <c r="J12" s="47">
        <f t="shared" si="4"/>
        <v>33930</v>
      </c>
    </row>
    <row r="13" spans="1:10" s="1" customFormat="1" ht="15" customHeight="1" x14ac:dyDescent="0.2">
      <c r="A13" s="49"/>
      <c r="B13" s="50">
        <v>71035</v>
      </c>
      <c r="C13" s="50"/>
      <c r="D13" s="51" t="s">
        <v>28</v>
      </c>
      <c r="E13" s="52">
        <f>E14</f>
        <v>33930</v>
      </c>
      <c r="F13" s="52">
        <f t="shared" ref="F13:G13" si="5">F14</f>
        <v>0</v>
      </c>
      <c r="G13" s="52">
        <f t="shared" si="5"/>
        <v>33930</v>
      </c>
      <c r="H13" s="52">
        <f>H15+H16</f>
        <v>33930</v>
      </c>
      <c r="I13" s="52">
        <f t="shared" ref="I13:J13" si="6">I15+I16</f>
        <v>0</v>
      </c>
      <c r="J13" s="52">
        <f t="shared" si="6"/>
        <v>33930</v>
      </c>
    </row>
    <row r="14" spans="1:10" s="1" customFormat="1" ht="54.75" customHeight="1" x14ac:dyDescent="0.2">
      <c r="A14" s="49"/>
      <c r="B14" s="45"/>
      <c r="C14" s="45">
        <v>2020</v>
      </c>
      <c r="D14" s="46" t="s">
        <v>25</v>
      </c>
      <c r="E14" s="48">
        <v>33930</v>
      </c>
      <c r="F14" s="48"/>
      <c r="G14" s="48">
        <f>E14+F14</f>
        <v>33930</v>
      </c>
      <c r="H14" s="48"/>
      <c r="I14" s="48"/>
      <c r="J14" s="48"/>
    </row>
    <row r="15" spans="1:10" s="1" customFormat="1" ht="15" customHeight="1" x14ac:dyDescent="0.2">
      <c r="A15" s="49"/>
      <c r="B15" s="45"/>
      <c r="C15" s="45">
        <v>4210</v>
      </c>
      <c r="D15" s="46" t="s">
        <v>5</v>
      </c>
      <c r="E15" s="48"/>
      <c r="F15" s="48"/>
      <c r="G15" s="48"/>
      <c r="H15" s="48">
        <v>3930</v>
      </c>
      <c r="I15" s="48"/>
      <c r="J15" s="48">
        <f>H15+I15</f>
        <v>3930</v>
      </c>
    </row>
    <row r="16" spans="1:10" s="1" customFormat="1" ht="15" customHeight="1" x14ac:dyDescent="0.2">
      <c r="A16" s="49"/>
      <c r="B16" s="45"/>
      <c r="C16" s="45">
        <v>4300</v>
      </c>
      <c r="D16" s="46" t="s">
        <v>6</v>
      </c>
      <c r="E16" s="48"/>
      <c r="F16" s="48"/>
      <c r="G16" s="48"/>
      <c r="H16" s="48">
        <v>30000</v>
      </c>
      <c r="I16" s="48"/>
      <c r="J16" s="48">
        <f>H16+I16</f>
        <v>30000</v>
      </c>
    </row>
    <row r="17" spans="1:10" s="1" customFormat="1" ht="29.25" customHeight="1" x14ac:dyDescent="0.2">
      <c r="A17" s="43">
        <v>754</v>
      </c>
      <c r="B17" s="43"/>
      <c r="C17" s="43"/>
      <c r="D17" s="44" t="s">
        <v>15</v>
      </c>
      <c r="E17" s="47">
        <f>E18</f>
        <v>328500</v>
      </c>
      <c r="F17" s="47">
        <f t="shared" ref="F17:H17" si="7">F18</f>
        <v>-29120</v>
      </c>
      <c r="G17" s="47">
        <f t="shared" si="7"/>
        <v>299380</v>
      </c>
      <c r="H17" s="47">
        <f t="shared" si="7"/>
        <v>328500</v>
      </c>
      <c r="I17" s="47">
        <f t="shared" ref="I17" si="8">I18</f>
        <v>-29100</v>
      </c>
      <c r="J17" s="47">
        <f t="shared" ref="J17" si="9">J18</f>
        <v>299400</v>
      </c>
    </row>
    <row r="18" spans="1:10" s="1" customFormat="1" ht="15" customHeight="1" x14ac:dyDescent="0.2">
      <c r="A18" s="69"/>
      <c r="B18" s="50">
        <v>75421</v>
      </c>
      <c r="C18" s="50"/>
      <c r="D18" s="51" t="s">
        <v>24</v>
      </c>
      <c r="E18" s="52">
        <f>E19</f>
        <v>328500</v>
      </c>
      <c r="F18" s="52">
        <f t="shared" ref="F18:G18" si="10">F19</f>
        <v>-29120</v>
      </c>
      <c r="G18" s="52">
        <f t="shared" si="10"/>
        <v>299380</v>
      </c>
      <c r="H18" s="52">
        <f>H20+H21+H22</f>
        <v>328500</v>
      </c>
      <c r="I18" s="52">
        <f t="shared" ref="I18:J18" si="11">I20+I21+I22</f>
        <v>-29100</v>
      </c>
      <c r="J18" s="52">
        <f t="shared" si="11"/>
        <v>299400</v>
      </c>
    </row>
    <row r="19" spans="1:10" s="1" customFormat="1" ht="53.25" customHeight="1" x14ac:dyDescent="0.2">
      <c r="A19" s="70"/>
      <c r="B19" s="69"/>
      <c r="C19" s="45">
        <v>2020</v>
      </c>
      <c r="D19" s="46" t="s">
        <v>25</v>
      </c>
      <c r="E19" s="48">
        <v>328500</v>
      </c>
      <c r="F19" s="48">
        <v>-29120</v>
      </c>
      <c r="G19" s="48">
        <f>E19+F19</f>
        <v>299380</v>
      </c>
      <c r="H19" s="48"/>
      <c r="I19" s="48"/>
      <c r="J19" s="48"/>
    </row>
    <row r="20" spans="1:10" s="1" customFormat="1" ht="15" customHeight="1" x14ac:dyDescent="0.2">
      <c r="A20" s="70"/>
      <c r="B20" s="70"/>
      <c r="C20" s="45">
        <v>4210</v>
      </c>
      <c r="D20" s="46" t="s">
        <v>5</v>
      </c>
      <c r="E20" s="48"/>
      <c r="F20" s="48"/>
      <c r="G20" s="48"/>
      <c r="H20" s="48">
        <v>3920</v>
      </c>
      <c r="I20" s="48">
        <v>-920</v>
      </c>
      <c r="J20" s="48">
        <f>H20+I20</f>
        <v>3000</v>
      </c>
    </row>
    <row r="21" spans="1:10" s="1" customFormat="1" ht="15" customHeight="1" x14ac:dyDescent="0.2">
      <c r="A21" s="70"/>
      <c r="B21" s="70"/>
      <c r="C21" s="45">
        <v>4260</v>
      </c>
      <c r="D21" s="46" t="s">
        <v>7</v>
      </c>
      <c r="E21" s="48"/>
      <c r="F21" s="48"/>
      <c r="G21" s="48"/>
      <c r="H21" s="48">
        <v>0</v>
      </c>
      <c r="I21" s="48"/>
      <c r="J21" s="48">
        <f t="shared" ref="J21:J22" si="12">H21+I21</f>
        <v>0</v>
      </c>
    </row>
    <row r="22" spans="1:10" s="1" customFormat="1" ht="15" customHeight="1" x14ac:dyDescent="0.2">
      <c r="A22" s="71"/>
      <c r="B22" s="71"/>
      <c r="C22" s="45">
        <v>4300</v>
      </c>
      <c r="D22" s="46" t="s">
        <v>6</v>
      </c>
      <c r="E22" s="48"/>
      <c r="F22" s="48"/>
      <c r="G22" s="48"/>
      <c r="H22" s="48">
        <v>324580</v>
      </c>
      <c r="I22" s="48">
        <v>-28180</v>
      </c>
      <c r="J22" s="48">
        <f t="shared" si="12"/>
        <v>296400</v>
      </c>
    </row>
    <row r="23" spans="1:10" s="1" customFormat="1" ht="26.25" customHeight="1" x14ac:dyDescent="0.2">
      <c r="A23" s="2">
        <v>801</v>
      </c>
      <c r="B23" s="3"/>
      <c r="C23" s="3"/>
      <c r="D23" s="4" t="s">
        <v>11</v>
      </c>
      <c r="E23" s="5">
        <f>E24</f>
        <v>66000</v>
      </c>
      <c r="F23" s="5">
        <f t="shared" ref="F23:J23" si="13">F24</f>
        <v>0</v>
      </c>
      <c r="G23" s="5">
        <f t="shared" si="13"/>
        <v>66000</v>
      </c>
      <c r="H23" s="5">
        <f t="shared" si="13"/>
        <v>66000</v>
      </c>
      <c r="I23" s="5">
        <f t="shared" si="13"/>
        <v>0</v>
      </c>
      <c r="J23" s="5">
        <f t="shared" si="13"/>
        <v>66000</v>
      </c>
    </row>
    <row r="24" spans="1:10" s="1" customFormat="1" ht="17.25" customHeight="1" x14ac:dyDescent="0.2">
      <c r="A24" s="6"/>
      <c r="B24" s="53">
        <v>80104</v>
      </c>
      <c r="C24" s="53"/>
      <c r="D24" s="54" t="s">
        <v>12</v>
      </c>
      <c r="E24" s="55">
        <f>E25</f>
        <v>66000</v>
      </c>
      <c r="F24" s="55">
        <f t="shared" ref="F24:G24" si="14">F25</f>
        <v>0</v>
      </c>
      <c r="G24" s="55">
        <f t="shared" si="14"/>
        <v>66000</v>
      </c>
      <c r="H24" s="56">
        <f>H26</f>
        <v>66000</v>
      </c>
      <c r="I24" s="56">
        <f t="shared" ref="I24:J24" si="15">I26</f>
        <v>0</v>
      </c>
      <c r="J24" s="56">
        <f t="shared" si="15"/>
        <v>66000</v>
      </c>
    </row>
    <row r="25" spans="1:10" s="1" customFormat="1" ht="51" x14ac:dyDescent="0.2">
      <c r="A25" s="6"/>
      <c r="B25" s="37"/>
      <c r="C25" s="7">
        <v>2310</v>
      </c>
      <c r="D25" s="8" t="s">
        <v>21</v>
      </c>
      <c r="E25" s="9">
        <v>66000</v>
      </c>
      <c r="F25" s="41"/>
      <c r="G25" s="41">
        <f>E25+F25</f>
        <v>66000</v>
      </c>
      <c r="H25" s="41"/>
      <c r="I25" s="41"/>
      <c r="J25" s="9"/>
    </row>
    <row r="26" spans="1:10" ht="25.5" x14ac:dyDescent="0.25">
      <c r="A26" s="16"/>
      <c r="B26" s="38"/>
      <c r="C26" s="10">
        <v>2540</v>
      </c>
      <c r="D26" s="11" t="s">
        <v>14</v>
      </c>
      <c r="E26" s="12"/>
      <c r="F26" s="42"/>
      <c r="G26" s="42"/>
      <c r="H26" s="20">
        <v>66000</v>
      </c>
      <c r="I26" s="42"/>
      <c r="J26" s="13">
        <f>H26+I26</f>
        <v>66000</v>
      </c>
    </row>
    <row r="27" spans="1:10" hidden="1" x14ac:dyDescent="0.25">
      <c r="A27" s="36">
        <v>926</v>
      </c>
      <c r="B27" s="31"/>
      <c r="C27" s="32"/>
      <c r="D27" s="33" t="s">
        <v>19</v>
      </c>
      <c r="E27" s="34">
        <f>E28</f>
        <v>0</v>
      </c>
      <c r="F27" s="34"/>
      <c r="G27" s="34"/>
      <c r="H27" s="34"/>
      <c r="I27" s="34"/>
      <c r="J27" s="35">
        <f>J28</f>
        <v>0</v>
      </c>
    </row>
    <row r="28" spans="1:10" ht="20.25" hidden="1" customHeight="1" x14ac:dyDescent="0.25">
      <c r="A28" s="26"/>
      <c r="B28" s="21">
        <v>92601</v>
      </c>
      <c r="C28" s="21"/>
      <c r="D28" s="22" t="s">
        <v>20</v>
      </c>
      <c r="E28" s="30">
        <f>E29</f>
        <v>0</v>
      </c>
      <c r="F28" s="30"/>
      <c r="G28" s="30"/>
      <c r="H28" s="30"/>
      <c r="I28" s="30"/>
      <c r="J28" s="23">
        <f>J30</f>
        <v>0</v>
      </c>
    </row>
    <row r="29" spans="1:10" ht="51" hidden="1" x14ac:dyDescent="0.25">
      <c r="A29" s="27"/>
      <c r="B29" s="28"/>
      <c r="C29" s="24">
        <v>6320</v>
      </c>
      <c r="D29" s="17" t="s">
        <v>17</v>
      </c>
      <c r="E29" s="25">
        <v>0</v>
      </c>
      <c r="F29" s="25"/>
      <c r="G29" s="25"/>
      <c r="H29" s="25"/>
      <c r="I29" s="25"/>
      <c r="J29" s="25"/>
    </row>
    <row r="30" spans="1:10" ht="25.5" hidden="1" x14ac:dyDescent="0.25">
      <c r="A30" s="16"/>
      <c r="B30" s="16"/>
      <c r="C30" s="18">
        <v>6050</v>
      </c>
      <c r="D30" s="19" t="s">
        <v>18</v>
      </c>
      <c r="E30" s="29"/>
      <c r="F30" s="29"/>
      <c r="G30" s="29"/>
      <c r="H30" s="29"/>
      <c r="I30" s="29"/>
      <c r="J30" s="20">
        <v>0</v>
      </c>
    </row>
    <row r="31" spans="1:10" ht="24" customHeight="1" x14ac:dyDescent="0.25">
      <c r="A31" s="57" t="s">
        <v>8</v>
      </c>
      <c r="B31" s="57"/>
      <c r="C31" s="57"/>
      <c r="D31" s="57"/>
      <c r="E31" s="14">
        <f>E8+E12+E17+E23</f>
        <v>428430</v>
      </c>
      <c r="F31" s="14">
        <f t="shared" ref="F31:J31" si="16">F8+F12+F17+F23</f>
        <v>116372</v>
      </c>
      <c r="G31" s="14">
        <f t="shared" si="16"/>
        <v>544802</v>
      </c>
      <c r="H31" s="14">
        <f t="shared" si="16"/>
        <v>428430</v>
      </c>
      <c r="I31" s="14">
        <f t="shared" si="16"/>
        <v>116392</v>
      </c>
      <c r="J31" s="14">
        <f t="shared" si="16"/>
        <v>544822</v>
      </c>
    </row>
    <row r="32" spans="1:10" x14ac:dyDescent="0.25">
      <c r="C32" s="15"/>
      <c r="D32" s="15"/>
      <c r="E32" s="15"/>
      <c r="F32" s="15"/>
      <c r="G32" s="15"/>
      <c r="H32" s="15"/>
      <c r="I32" s="15"/>
      <c r="J32" s="15"/>
    </row>
  </sheetData>
  <mergeCells count="14">
    <mergeCell ref="A1:J1"/>
    <mergeCell ref="A2:J2"/>
    <mergeCell ref="A3:J3"/>
    <mergeCell ref="A18:A22"/>
    <mergeCell ref="B19:B22"/>
    <mergeCell ref="A31:D31"/>
    <mergeCell ref="A4:J4"/>
    <mergeCell ref="A5:J5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2022-04-11T17:34:35Z</cp:lastPrinted>
  <dcterms:created xsi:type="dcterms:W3CDTF">2018-11-03T12:53:48Z</dcterms:created>
  <dcterms:modified xsi:type="dcterms:W3CDTF">2022-04-11T20:06:19Z</dcterms:modified>
</cp:coreProperties>
</file>