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3" sheetId="27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G74" i="27" l="1"/>
  <c r="F48" i="27" l="1"/>
  <c r="E48" i="27"/>
  <c r="G50" i="27"/>
  <c r="F102" i="27" l="1"/>
  <c r="G102" i="27"/>
  <c r="G103" i="27"/>
  <c r="F100" i="27"/>
  <c r="G100" i="27"/>
  <c r="G101" i="27"/>
  <c r="E68" i="27" l="1"/>
  <c r="F73" i="27"/>
  <c r="F68" i="27" s="1"/>
  <c r="E73" i="27"/>
  <c r="G73" i="27"/>
  <c r="G68" i="27" s="1"/>
  <c r="E93" i="27" l="1"/>
  <c r="E92" i="27" s="1"/>
  <c r="F93" i="27"/>
  <c r="F92" i="27" s="1"/>
  <c r="G94" i="27"/>
  <c r="G93" i="27" s="1"/>
  <c r="G92" i="27" s="1"/>
  <c r="F87" i="27" l="1"/>
  <c r="F86" i="27" s="1"/>
  <c r="G87" i="27"/>
  <c r="G86" i="27" s="1"/>
  <c r="E87" i="27"/>
  <c r="G88" i="27"/>
  <c r="E86" i="27"/>
  <c r="G89" i="27"/>
  <c r="F84" i="27" l="1"/>
  <c r="F83" i="27" s="1"/>
  <c r="F82" i="27" s="1"/>
  <c r="F81" i="27" s="1"/>
  <c r="E84" i="27"/>
  <c r="E83" i="27" s="1"/>
  <c r="E82" i="27" s="1"/>
  <c r="G85" i="27"/>
  <c r="G84" i="27" l="1"/>
  <c r="G83" i="27" s="1"/>
  <c r="G82" i="27" s="1"/>
  <c r="G81" i="27" s="1"/>
  <c r="F104" i="27"/>
  <c r="F99" i="27" s="1"/>
  <c r="E104" i="27"/>
  <c r="G105" i="27"/>
  <c r="G104" i="27" s="1"/>
  <c r="G99" i="27" s="1"/>
  <c r="F96" i="27"/>
  <c r="E96" i="27"/>
  <c r="G98" i="27"/>
  <c r="E102" i="27" l="1"/>
  <c r="E100" i="27"/>
  <c r="G97" i="27"/>
  <c r="F95" i="27"/>
  <c r="E95" i="27"/>
  <c r="E81" i="27"/>
  <c r="G77" i="27"/>
  <c r="G76" i="27" s="1"/>
  <c r="G75" i="27" s="1"/>
  <c r="F76" i="27"/>
  <c r="F75" i="27" s="1"/>
  <c r="E76" i="27"/>
  <c r="E75" i="27" s="1"/>
  <c r="G72" i="27"/>
  <c r="G71" i="27" s="1"/>
  <c r="F71" i="27"/>
  <c r="E71" i="27"/>
  <c r="G70" i="27"/>
  <c r="G69" i="27"/>
  <c r="F69" i="27"/>
  <c r="E69" i="27"/>
  <c r="G67" i="27"/>
  <c r="G66" i="27" s="1"/>
  <c r="F66" i="27"/>
  <c r="E66" i="27"/>
  <c r="G65" i="27"/>
  <c r="G64" i="27" s="1"/>
  <c r="F64" i="27"/>
  <c r="E64" i="27"/>
  <c r="E63" i="27" s="1"/>
  <c r="G62" i="27"/>
  <c r="G61" i="27" s="1"/>
  <c r="G60" i="27" s="1"/>
  <c r="F61" i="27"/>
  <c r="F60" i="27" s="1"/>
  <c r="E61" i="27"/>
  <c r="E60" i="27" s="1"/>
  <c r="G59" i="27"/>
  <c r="G58" i="27" s="1"/>
  <c r="F58" i="27"/>
  <c r="E58" i="27"/>
  <c r="G57" i="27"/>
  <c r="G56" i="27" s="1"/>
  <c r="F56" i="27"/>
  <c r="F55" i="27" s="1"/>
  <c r="E56" i="27"/>
  <c r="G54" i="27"/>
  <c r="G53" i="27" s="1"/>
  <c r="G52" i="27" s="1"/>
  <c r="F53" i="27"/>
  <c r="F52" i="27" s="1"/>
  <c r="E53" i="27"/>
  <c r="E52" i="27" s="1"/>
  <c r="G49" i="27"/>
  <c r="F47" i="27"/>
  <c r="F46" i="27" s="1"/>
  <c r="E47" i="27"/>
  <c r="E46" i="27" s="1"/>
  <c r="G44" i="27"/>
  <c r="G43" i="27" s="1"/>
  <c r="G42" i="27" s="1"/>
  <c r="F43" i="27"/>
  <c r="F42" i="27" s="1"/>
  <c r="E43" i="27"/>
  <c r="E42" i="27" s="1"/>
  <c r="G41" i="27"/>
  <c r="G40" i="27" s="1"/>
  <c r="G39" i="27" s="1"/>
  <c r="F40" i="27"/>
  <c r="F39" i="27" s="1"/>
  <c r="E40" i="27"/>
  <c r="E39" i="27" s="1"/>
  <c r="G37" i="27"/>
  <c r="G36" i="27" s="1"/>
  <c r="F36" i="27"/>
  <c r="E36" i="27"/>
  <c r="G35" i="27"/>
  <c r="G34" i="27" s="1"/>
  <c r="F34" i="27"/>
  <c r="E34" i="27"/>
  <c r="G32" i="27"/>
  <c r="G31" i="27" s="1"/>
  <c r="G30" i="27" s="1"/>
  <c r="F31" i="27"/>
  <c r="F30" i="27" s="1"/>
  <c r="E31" i="27"/>
  <c r="E30" i="27" s="1"/>
  <c r="G29" i="27"/>
  <c r="G28" i="27" s="1"/>
  <c r="F28" i="27"/>
  <c r="E28" i="27"/>
  <c r="G27" i="27"/>
  <c r="G26" i="27" s="1"/>
  <c r="F26" i="27"/>
  <c r="E26" i="27"/>
  <c r="G24" i="27"/>
  <c r="G23" i="27"/>
  <c r="F22" i="27"/>
  <c r="F21" i="27" s="1"/>
  <c r="E22" i="27"/>
  <c r="E21" i="27" s="1"/>
  <c r="G19" i="27"/>
  <c r="G18" i="27" s="1"/>
  <c r="F18" i="27"/>
  <c r="E18" i="27"/>
  <c r="G17" i="27"/>
  <c r="G16" i="27" s="1"/>
  <c r="F16" i="27"/>
  <c r="E16" i="27"/>
  <c r="G15" i="27"/>
  <c r="G14" i="27" s="1"/>
  <c r="F14" i="27"/>
  <c r="E14" i="27"/>
  <c r="G12" i="27"/>
  <c r="G11" i="27" s="1"/>
  <c r="G10" i="27" s="1"/>
  <c r="F11" i="27"/>
  <c r="F10" i="27" s="1"/>
  <c r="E11" i="27"/>
  <c r="E10" i="27" s="1"/>
  <c r="G48" i="27" l="1"/>
  <c r="G47" i="27" s="1"/>
  <c r="G46" i="27" s="1"/>
  <c r="F25" i="27"/>
  <c r="F91" i="27"/>
  <c r="F90" i="27" s="1"/>
  <c r="F106" i="27" s="1"/>
  <c r="E33" i="27"/>
  <c r="F33" i="27"/>
  <c r="F20" i="27" s="1"/>
  <c r="F63" i="27"/>
  <c r="F51" i="27" s="1"/>
  <c r="F45" i="27" s="1"/>
  <c r="G33" i="27"/>
  <c r="G25" i="27"/>
  <c r="G22" i="27"/>
  <c r="G21" i="27" s="1"/>
  <c r="E13" i="27"/>
  <c r="E9" i="27" s="1"/>
  <c r="G63" i="27"/>
  <c r="E25" i="27"/>
  <c r="F13" i="27"/>
  <c r="F9" i="27" s="1"/>
  <c r="E99" i="27"/>
  <c r="E91" i="27" s="1"/>
  <c r="E90" i="27" s="1"/>
  <c r="E106" i="27" s="1"/>
  <c r="G96" i="27"/>
  <c r="G95" i="27" s="1"/>
  <c r="G91" i="27" s="1"/>
  <c r="G90" i="27" s="1"/>
  <c r="G106" i="27" s="1"/>
  <c r="G38" i="27"/>
  <c r="F38" i="27"/>
  <c r="G55" i="27"/>
  <c r="E55" i="27"/>
  <c r="E51" i="27" s="1"/>
  <c r="E45" i="27" s="1"/>
  <c r="G13" i="27"/>
  <c r="G9" i="27" s="1"/>
  <c r="E38" i="27"/>
  <c r="F8" i="27" l="1"/>
  <c r="F78" i="27" s="1"/>
  <c r="F107" i="27" s="1"/>
  <c r="E20" i="27"/>
  <c r="E8" i="27" s="1"/>
  <c r="E78" i="27" s="1"/>
  <c r="G20" i="27"/>
  <c r="G8" i="27" s="1"/>
  <c r="G51" i="27"/>
  <c r="G45" i="27" s="1"/>
  <c r="G78" i="27" l="1"/>
  <c r="G107" i="27" s="1"/>
  <c r="E107" i="27"/>
</calcChain>
</file>

<file path=xl/sharedStrings.xml><?xml version="1.0" encoding="utf-8"?>
<sst xmlns="http://schemas.openxmlformats.org/spreadsheetml/2006/main" count="132" uniqueCount="83">
  <si>
    <t>§</t>
  </si>
  <si>
    <t>Dział</t>
  </si>
  <si>
    <t>Rozdział</t>
  </si>
  <si>
    <t>zmiana</t>
  </si>
  <si>
    <t>Oświata i wychowanie</t>
  </si>
  <si>
    <t>Pomoc społeczna</t>
  </si>
  <si>
    <t>Pozostała działalność</t>
  </si>
  <si>
    <t>Ochrona zdrowia</t>
  </si>
  <si>
    <t>Plan</t>
  </si>
  <si>
    <t>Plan po zmianach</t>
  </si>
  <si>
    <t>010</t>
  </si>
  <si>
    <t>Rolnictwo i łowiectwo</t>
  </si>
  <si>
    <t>1.</t>
  </si>
  <si>
    <t>2.</t>
  </si>
  <si>
    <t>3.</t>
  </si>
  <si>
    <t>ZESTAWIENIE PLANOWANYCH KWOT DOTACJI W 2020 ROKU</t>
  </si>
  <si>
    <t>Dotacje udzielone z budżetu Gminy  na zadania bieżące</t>
  </si>
  <si>
    <t>Treść</t>
  </si>
  <si>
    <t>Zmiana</t>
  </si>
  <si>
    <t xml:space="preserve">I. </t>
  </si>
  <si>
    <t>Dotacje dla jednostek sektora finansów publicznych</t>
  </si>
  <si>
    <t xml:space="preserve">1. </t>
  </si>
  <si>
    <t xml:space="preserve">Dotacja podmiotowa </t>
  </si>
  <si>
    <t>Centra integracji społecznej</t>
  </si>
  <si>
    <t>Dotacja podmiotowa z budżetu dla samorządowego zakładu budżetowego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</si>
  <si>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</si>
  <si>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</si>
  <si>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</si>
  <si>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</si>
  <si>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</si>
  <si>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</si>
  <si>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</si>
  <si>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</si>
  <si>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</si>
  <si>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Dotacja celowa na pomoc finansową udzieloną między jednostkami samorządu terytorialnego na dofinansowanie własnych zadań bieżących</t>
  </si>
  <si>
    <t>Szkoły podstawowe</t>
  </si>
  <si>
    <t>Przedszkola</t>
  </si>
  <si>
    <t>Przeciwdziałanie alkoholizmowi</t>
  </si>
  <si>
    <t>Dotacja celowa na pomoc finansową udzieloną między jednostkami samorządu terytorialnego na dofiansowanie własnych zadań bieżących</t>
  </si>
  <si>
    <t>Gospodarka komunalna i ochrona środowiska</t>
  </si>
  <si>
    <t>Pozostałe działania związane z gospodarką odpadami</t>
  </si>
  <si>
    <t>Dotacje celowe przekazane do powiatu na zadania bieżące realizowane na podstawie porozumień (umów)  między jednostkami samorządu terytorialnego</t>
  </si>
  <si>
    <t>Schroniska dla zwierząt</t>
  </si>
  <si>
    <t>Dotacja przedmiotowa</t>
  </si>
  <si>
    <t>Gospodarka mieszkaniowa</t>
  </si>
  <si>
    <t>Zakład gospodarki mieszkaniowej</t>
  </si>
  <si>
    <t>Dotacja przedmiotowa z budżetu dla samorządowego zakładu budżetowego</t>
  </si>
  <si>
    <t>Kultura fizyczna</t>
  </si>
  <si>
    <t>Obiekty sportowe</t>
  </si>
  <si>
    <t>Dotacja otrzymana z budżetu jednostki samorządu terytorialnego przez samorządowy zakład budżetowy na pierwsze wyposażenie w środki obrotowe</t>
  </si>
  <si>
    <t xml:space="preserve">II. </t>
  </si>
  <si>
    <t>Dotacje dla jednostek spoza sektora finansów publicznych</t>
  </si>
  <si>
    <t>Dotacja podmiotowa z budżetu dla niepublicznej jednostki systemu oświaty</t>
  </si>
  <si>
    <t>Dotacja celowa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</si>
  <si>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</si>
  <si>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</si>
  <si>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</si>
  <si>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</si>
  <si>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</si>
  <si>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</si>
  <si>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</si>
  <si>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</si>
  <si>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</si>
  <si>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</si>
  <si>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</si>
  <si>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</si>
  <si>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RAZEM:</t>
  </si>
  <si>
    <t>Dotacje udzielone z budżetu na zadania majątkowe</t>
  </si>
  <si>
    <t>Drogi publiczne powiatowe</t>
  </si>
  <si>
    <t>Dotacja celowa na pomoc finansową udzieloną między jednostkami samorządu terytorialnego na dofiansowanie własnych zadań inwestycyjnych i zakupów inwestycyjnych</t>
  </si>
  <si>
    <t>Szpitale ogólne</t>
  </si>
  <si>
    <t>Dotacja celowa z budżetu na finansowanie lub dofinansowanie kosztów realizacji inwestycji i zakupów inwestycyjnych i innych jednostek sektora finansów publicznych</t>
  </si>
  <si>
    <t>Ochrona komunalna i ochrona środowiska</t>
  </si>
  <si>
    <t>Gospodarka  ściekowa i ochrona wód</t>
  </si>
  <si>
    <t>Dotacja celowa z budżetu na finansowanie lub dofinansowanie kosztów realizacji inwestycji i zakupów inwestycyjnych jednostek niezaliczanych do sektora finansów publicznych</t>
  </si>
  <si>
    <t>Ochrona powietrza atmosferycznego i klimatu</t>
  </si>
  <si>
    <t>OGÓŁEM: bieżące i majątkowe</t>
  </si>
  <si>
    <t>sprawdzić 6230</t>
  </si>
  <si>
    <t>Rady Miejskiej w Rogoźnie</t>
  </si>
  <si>
    <t>Pozostała dzialalność</t>
  </si>
  <si>
    <t>Dotacja podmiotowa z budżetu dla publicznej jednostki systemu oświaty prowadzonej przez osobę prawną inną niż jednostka samorządu terytorialnego lub prez osobę fizyczną</t>
  </si>
  <si>
    <t xml:space="preserve"> Załącznik nr 3 do  Uchwały nr XLII/….../2020</t>
  </si>
  <si>
    <t xml:space="preserve"> z dnia 29  grudnia 2020 roku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</si>
</sst>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??"/>
    <numFmt numFmtId="165" formatCode="?????"/>
    <numFmt numFmtId="166" formatCode="????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3" fillId="0" borderId="0"/>
    <xf numFmtId="0" fontId="13" fillId="0" borderId="0"/>
  </cellStyleXfs>
  <cellXfs count="335">
    <xf numFmtId="0" fontId="0" fillId="0" borderId="0" xfId="0"/>
    <xf numFmtId="0" fontId="15" fillId="0" borderId="0" xfId="34" applyFont="1"/>
    <xf numFmtId="0" fontId="18" fillId="0" borderId="8" xfId="34" applyFont="1" applyBorder="1" applyAlignment="1">
      <alignment horizontal="center" vertical="center"/>
    </xf>
    <xf numFmtId="0" fontId="19" fillId="0" borderId="9" xfId="34" applyFont="1" applyBorder="1" applyAlignment="1">
      <alignment horizontal="center" vertical="center"/>
    </xf>
    <xf numFmtId="0" fontId="20" fillId="0" borderId="22" xfId="34" applyFont="1" applyBorder="1" applyAlignment="1">
      <alignment horizontal="center" vertical="center"/>
    </xf>
    <xf numFmtId="0" fontId="20" fillId="0" borderId="23" xfId="34" applyFont="1" applyBorder="1" applyAlignment="1">
      <alignment horizontal="center" vertical="center"/>
    </xf>
    <xf numFmtId="49" fontId="12" fillId="0" borderId="24" xfId="34" applyNumberFormat="1" applyFont="1" applyBorder="1" applyAlignment="1">
      <alignment horizontal="center" vertical="center" wrapText="1"/>
    </xf>
    <xf numFmtId="0" fontId="20" fillId="0" borderId="25" xfId="34" applyFont="1" applyBorder="1" applyAlignment="1">
      <alignment horizontal="left" vertical="center"/>
    </xf>
    <xf numFmtId="4" fontId="20" fillId="0" borderId="27" xfId="34" applyNumberFormat="1" applyFont="1" applyBorder="1" applyAlignment="1">
      <alignment horizontal="right" vertical="center"/>
    </xf>
    <xf numFmtId="0" fontId="21" fillId="0" borderId="28" xfId="34" applyFont="1" applyBorder="1" applyAlignment="1">
      <alignment vertical="center" wrapText="1"/>
    </xf>
    <xf numFmtId="4" fontId="21" fillId="0" borderId="29" xfId="34" applyNumberFormat="1" applyFont="1" applyBorder="1" applyAlignment="1">
      <alignment horizontal="right" vertical="center" wrapText="1"/>
    </xf>
    <xf numFmtId="0" fontId="22" fillId="5" borderId="22" xfId="34" applyFont="1" applyFill="1" applyBorder="1" applyAlignment="1">
      <alignment horizontal="left" vertical="top" wrapText="1"/>
    </xf>
    <xf numFmtId="4" fontId="22" fillId="5" borderId="5" xfId="34" applyNumberFormat="1" applyFont="1" applyFill="1" applyBorder="1" applyAlignment="1">
      <alignment horizontal="right" vertical="top" wrapText="1"/>
    </xf>
    <xf numFmtId="0" fontId="23" fillId="7" borderId="22" xfId="34" applyFont="1" applyFill="1" applyBorder="1" applyAlignment="1">
      <alignment horizontal="left" vertical="top" wrapText="1"/>
    </xf>
    <xf numFmtId="4" fontId="23" fillId="7" borderId="5" xfId="34" applyNumberFormat="1" applyFont="1" applyFill="1" applyBorder="1" applyAlignment="1">
      <alignment horizontal="right" vertical="top" wrapText="1"/>
    </xf>
    <xf numFmtId="0" fontId="21" fillId="0" borderId="21" xfId="34" applyFont="1" applyBorder="1" applyAlignment="1">
      <alignment horizontal="left" vertical="center" wrapText="1"/>
    </xf>
    <xf numFmtId="4" fontId="21" fillId="0" borderId="5" xfId="34" applyNumberFormat="1" applyFont="1" applyBorder="1" applyAlignment="1">
      <alignment horizontal="right" vertical="center" wrapText="1"/>
    </xf>
    <xf numFmtId="4" fontId="2" fillId="0" borderId="33" xfId="34" applyNumberFormat="1" applyFont="1" applyBorder="1" applyAlignment="1">
      <alignment horizontal="right" vertical="center"/>
    </xf>
    <xf numFmtId="4" fontId="22" fillId="5" borderId="30" xfId="34" applyNumberFormat="1" applyFont="1" applyFill="1" applyBorder="1" applyAlignment="1">
      <alignment horizontal="right" vertical="top" wrapText="1"/>
    </xf>
    <xf numFmtId="4" fontId="22" fillId="5" borderId="34" xfId="34" applyNumberFormat="1" applyFont="1" applyFill="1" applyBorder="1" applyAlignment="1">
      <alignment horizontal="right" vertical="top" wrapText="1"/>
    </xf>
    <xf numFmtId="4" fontId="23" fillId="7" borderId="22" xfId="34" applyNumberFormat="1" applyFont="1" applyFill="1" applyBorder="1" applyAlignment="1">
      <alignment horizontal="right" vertical="top" wrapText="1"/>
    </xf>
    <xf numFmtId="4" fontId="23" fillId="7" borderId="24" xfId="34" applyNumberFormat="1" applyFont="1" applyFill="1" applyBorder="1" applyAlignment="1">
      <alignment horizontal="right" vertical="top" wrapText="1"/>
    </xf>
    <xf numFmtId="0" fontId="23" fillId="0" borderId="22" xfId="34" applyFont="1" applyBorder="1" applyAlignment="1">
      <alignment horizontal="left" vertical="top" wrapText="1"/>
    </xf>
    <xf numFmtId="4" fontId="23" fillId="0" borderId="22" xfId="34" applyNumberFormat="1" applyFont="1" applyBorder="1" applyAlignment="1">
      <alignment horizontal="right" vertical="top" wrapText="1"/>
    </xf>
    <xf numFmtId="4" fontId="11" fillId="0" borderId="24" xfId="34" applyNumberFormat="1" applyFont="1" applyBorder="1" applyAlignment="1">
      <alignment horizontal="right" vertical="top"/>
    </xf>
    <xf numFmtId="0" fontId="23" fillId="7" borderId="23" xfId="34" applyFont="1" applyFill="1" applyBorder="1" applyAlignment="1">
      <alignment horizontal="left" vertical="top" wrapText="1"/>
    </xf>
    <xf numFmtId="4" fontId="23" fillId="7" borderId="23" xfId="34" applyNumberFormat="1" applyFont="1" applyFill="1" applyBorder="1" applyAlignment="1">
      <alignment horizontal="right" vertical="top" wrapText="1"/>
    </xf>
    <xf numFmtId="4" fontId="23" fillId="7" borderId="36" xfId="34" applyNumberFormat="1" applyFont="1" applyFill="1" applyBorder="1" applyAlignment="1">
      <alignment horizontal="right" vertical="top" wrapText="1"/>
    </xf>
    <xf numFmtId="0" fontId="23" fillId="0" borderId="40" xfId="34" applyFont="1" applyBorder="1" applyAlignment="1">
      <alignment horizontal="left" vertical="top" wrapText="1"/>
    </xf>
    <xf numFmtId="4" fontId="23" fillId="0" borderId="41" xfId="34" applyNumberFormat="1" applyFont="1" applyBorder="1" applyAlignment="1">
      <alignment horizontal="right" vertical="top" wrapText="1"/>
    </xf>
    <xf numFmtId="4" fontId="23" fillId="0" borderId="40" xfId="34" applyNumberFormat="1" applyFont="1" applyBorder="1" applyAlignment="1">
      <alignment horizontal="right" vertical="top" wrapText="1"/>
    </xf>
    <xf numFmtId="4" fontId="11" fillId="0" borderId="42" xfId="34" applyNumberFormat="1" applyFont="1" applyBorder="1" applyAlignment="1">
      <alignment horizontal="right" vertical="top"/>
    </xf>
    <xf numFmtId="0" fontId="16" fillId="0" borderId="28" xfId="34" applyFont="1" applyBorder="1" applyAlignment="1">
      <alignment vertical="center" wrapText="1"/>
    </xf>
    <xf numFmtId="4" fontId="16" fillId="0" borderId="29" xfId="34" applyNumberFormat="1" applyFont="1" applyBorder="1" applyAlignment="1">
      <alignment horizontal="right" vertical="center" wrapText="1"/>
    </xf>
    <xf numFmtId="0" fontId="10" fillId="4" borderId="5" xfId="34" applyFont="1" applyFill="1" applyBorder="1" applyAlignment="1">
      <alignment horizontal="left" vertical="center" wrapText="1"/>
    </xf>
    <xf numFmtId="4" fontId="10" fillId="4" borderId="2" xfId="34" applyNumberFormat="1" applyFont="1" applyFill="1" applyBorder="1" applyAlignment="1">
      <alignment horizontal="right" vertical="center" wrapText="1"/>
    </xf>
    <xf numFmtId="4" fontId="10" fillId="4" borderId="5" xfId="34" applyNumberFormat="1" applyFont="1" applyFill="1" applyBorder="1" applyAlignment="1">
      <alignment horizontal="right" vertical="center" wrapText="1"/>
    </xf>
    <xf numFmtId="0" fontId="15" fillId="6" borderId="5" xfId="34" applyFont="1" applyFill="1" applyBorder="1" applyAlignment="1">
      <alignment horizontal="left" vertical="center" wrapText="1"/>
    </xf>
    <xf numFmtId="0" fontId="15" fillId="6" borderId="2" xfId="34" applyFont="1" applyFill="1" applyBorder="1" applyAlignment="1">
      <alignment horizontal="left" vertical="center" wrapText="1"/>
    </xf>
    <xf numFmtId="4" fontId="15" fillId="6" borderId="5" xfId="34" applyNumberFormat="1" applyFont="1" applyFill="1" applyBorder="1" applyAlignment="1">
      <alignment horizontal="right" vertical="center" wrapText="1"/>
    </xf>
    <xf numFmtId="0" fontId="16" fillId="0" borderId="1" xfId="34" applyFont="1" applyBorder="1" applyAlignment="1">
      <alignment horizontal="center" vertical="center" wrapText="1"/>
    </xf>
    <xf numFmtId="0" fontId="23" fillId="0" borderId="45" xfId="34" applyFont="1" applyBorder="1" applyAlignment="1">
      <alignment horizontal="left" vertical="top" wrapText="1"/>
    </xf>
    <xf numFmtId="4" fontId="23" fillId="0" borderId="5" xfId="34" applyNumberFormat="1" applyFont="1" applyBorder="1" applyAlignment="1">
      <alignment horizontal="right" vertical="center" wrapText="1"/>
    </xf>
    <xf numFmtId="4" fontId="23" fillId="0" borderId="5" xfId="34" applyNumberFormat="1" applyFont="1" applyBorder="1" applyAlignment="1">
      <alignment horizontal="right" vertical="top" wrapText="1"/>
    </xf>
    <xf numFmtId="4" fontId="11" fillId="0" borderId="20" xfId="34" applyNumberFormat="1" applyFont="1" applyBorder="1" applyAlignment="1">
      <alignment vertical="center"/>
    </xf>
    <xf numFmtId="0" fontId="16" fillId="0" borderId="13" xfId="34" applyFont="1" applyBorder="1" applyAlignment="1">
      <alignment horizontal="center" vertical="center" wrapText="1"/>
    </xf>
    <xf numFmtId="0" fontId="23" fillId="0" borderId="0" xfId="34" applyFont="1" applyBorder="1" applyAlignment="1">
      <alignment horizontal="left" vertical="top" wrapText="1"/>
    </xf>
    <xf numFmtId="0" fontId="10" fillId="4" borderId="21" xfId="34" applyFont="1" applyFill="1" applyBorder="1" applyAlignment="1">
      <alignment horizontal="left" vertical="center" wrapText="1"/>
    </xf>
    <xf numFmtId="0" fontId="11" fillId="6" borderId="5" xfId="34" applyFont="1" applyFill="1" applyBorder="1" applyAlignment="1">
      <alignment horizontal="left" vertical="center" wrapText="1"/>
    </xf>
    <xf numFmtId="0" fontId="11" fillId="6" borderId="21" xfId="34" applyFont="1" applyFill="1" applyBorder="1" applyAlignment="1">
      <alignment horizontal="left" vertical="center" wrapText="1"/>
    </xf>
    <xf numFmtId="4" fontId="11" fillId="6" borderId="5" xfId="34" applyNumberFormat="1" applyFont="1" applyFill="1" applyBorder="1" applyAlignment="1">
      <alignment horizontal="right" vertical="center" wrapText="1"/>
    </xf>
    <xf numFmtId="4" fontId="23" fillId="0" borderId="28" xfId="34" applyNumberFormat="1" applyFont="1" applyBorder="1" applyAlignment="1">
      <alignment horizontal="right" vertical="center" wrapText="1"/>
    </xf>
    <xf numFmtId="4" fontId="23" fillId="0" borderId="28" xfId="34" applyNumberFormat="1" applyFont="1" applyBorder="1" applyAlignment="1">
      <alignment horizontal="right" vertical="top" wrapText="1"/>
    </xf>
    <xf numFmtId="4" fontId="11" fillId="3" borderId="19" xfId="34" applyNumberFormat="1" applyFont="1" applyFill="1" applyBorder="1" applyAlignment="1">
      <alignment horizontal="right" vertical="center"/>
    </xf>
    <xf numFmtId="0" fontId="15" fillId="6" borderId="21" xfId="34" applyFont="1" applyFill="1" applyBorder="1" applyAlignment="1">
      <alignment horizontal="left" vertical="center" wrapText="1"/>
    </xf>
    <xf numFmtId="4" fontId="22" fillId="5" borderId="22" xfId="34" applyNumberFormat="1" applyFont="1" applyFill="1" applyBorder="1" applyAlignment="1">
      <alignment horizontal="right" vertical="top" wrapText="1"/>
    </xf>
    <xf numFmtId="4" fontId="22" fillId="5" borderId="24" xfId="34" applyNumberFormat="1" applyFont="1" applyFill="1" applyBorder="1" applyAlignment="1">
      <alignment horizontal="right" vertical="top" wrapText="1"/>
    </xf>
    <xf numFmtId="4" fontId="23" fillId="7" borderId="47" xfId="34" applyNumberFormat="1" applyFont="1" applyFill="1" applyBorder="1" applyAlignment="1">
      <alignment horizontal="right" vertical="top" wrapText="1"/>
    </xf>
    <xf numFmtId="0" fontId="23" fillId="0" borderId="49" xfId="34" applyFont="1" applyBorder="1" applyAlignment="1">
      <alignment horizontal="left" vertical="top" wrapText="1"/>
    </xf>
    <xf numFmtId="4" fontId="23" fillId="0" borderId="49" xfId="34" applyNumberFormat="1" applyFont="1" applyBorder="1" applyAlignment="1">
      <alignment horizontal="right" vertical="top" wrapText="1"/>
    </xf>
    <xf numFmtId="4" fontId="11" fillId="0" borderId="16" xfId="34" applyNumberFormat="1" applyFont="1" applyBorder="1" applyAlignment="1">
      <alignment horizontal="right" vertical="top"/>
    </xf>
    <xf numFmtId="0" fontId="22" fillId="5" borderId="49" xfId="34" applyFont="1" applyFill="1" applyBorder="1" applyAlignment="1">
      <alignment horizontal="left" vertical="top" wrapText="1"/>
    </xf>
    <xf numFmtId="4" fontId="22" fillId="5" borderId="49" xfId="34" applyNumberFormat="1" applyFont="1" applyFill="1" applyBorder="1" applyAlignment="1">
      <alignment horizontal="right" vertical="top" wrapText="1"/>
    </xf>
    <xf numFmtId="4" fontId="22" fillId="5" borderId="43" xfId="34" applyNumberFormat="1" applyFont="1" applyFill="1" applyBorder="1" applyAlignment="1">
      <alignment horizontal="right" vertical="top" wrapText="1"/>
    </xf>
    <xf numFmtId="0" fontId="23" fillId="7" borderId="30" xfId="34" applyFont="1" applyFill="1" applyBorder="1" applyAlignment="1">
      <alignment horizontal="left" vertical="top" wrapText="1"/>
    </xf>
    <xf numFmtId="4" fontId="23" fillId="7" borderId="28" xfId="34" applyNumberFormat="1" applyFont="1" applyFill="1" applyBorder="1" applyAlignment="1">
      <alignment horizontal="right" vertical="top" wrapText="1"/>
    </xf>
    <xf numFmtId="4" fontId="23" fillId="7" borderId="34" xfId="34" applyNumberFormat="1" applyFont="1" applyFill="1" applyBorder="1" applyAlignment="1">
      <alignment horizontal="right" vertical="top" wrapText="1"/>
    </xf>
    <xf numFmtId="4" fontId="11" fillId="0" borderId="8" xfId="34" applyNumberFormat="1" applyFont="1" applyBorder="1" applyAlignment="1">
      <alignment horizontal="right" vertical="top"/>
    </xf>
    <xf numFmtId="0" fontId="23" fillId="7" borderId="45" xfId="34" applyFont="1" applyFill="1" applyBorder="1" applyAlignment="1">
      <alignment horizontal="left" vertical="top" wrapText="1"/>
    </xf>
    <xf numFmtId="4" fontId="23" fillId="7" borderId="45" xfId="34" applyNumberFormat="1" applyFont="1" applyFill="1" applyBorder="1" applyAlignment="1">
      <alignment horizontal="right" vertical="top" wrapText="1"/>
    </xf>
    <xf numFmtId="0" fontId="23" fillId="0" borderId="51" xfId="34" applyFont="1" applyBorder="1" applyAlignment="1">
      <alignment horizontal="left" vertical="top" wrapText="1"/>
    </xf>
    <xf numFmtId="4" fontId="23" fillId="0" borderId="51" xfId="34" applyNumberFormat="1" applyFont="1" applyBorder="1" applyAlignment="1">
      <alignment horizontal="right" vertical="top" wrapText="1"/>
    </xf>
    <xf numFmtId="4" fontId="11" fillId="0" borderId="15" xfId="34" applyNumberFormat="1" applyFont="1" applyBorder="1" applyAlignment="1">
      <alignment horizontal="right" vertical="top"/>
    </xf>
    <xf numFmtId="0" fontId="16" fillId="0" borderId="49" xfId="34" applyFont="1" applyBorder="1" applyAlignment="1">
      <alignment vertical="top" wrapText="1"/>
    </xf>
    <xf numFmtId="4" fontId="16" fillId="0" borderId="17" xfId="34" applyNumberFormat="1" applyFont="1" applyBorder="1" applyAlignment="1">
      <alignment horizontal="right" vertical="top" wrapText="1"/>
    </xf>
    <xf numFmtId="4" fontId="16" fillId="0" borderId="4" xfId="34" applyNumberFormat="1" applyFont="1" applyBorder="1" applyAlignment="1">
      <alignment horizontal="right" vertical="top" wrapText="1"/>
    </xf>
    <xf numFmtId="0" fontId="25" fillId="4" borderId="5" xfId="34" applyFont="1" applyFill="1" applyBorder="1" applyAlignment="1">
      <alignment horizontal="left" vertical="top" wrapText="1"/>
    </xf>
    <xf numFmtId="4" fontId="25" fillId="4" borderId="2" xfId="34" applyNumberFormat="1" applyFont="1" applyFill="1" applyBorder="1" applyAlignment="1">
      <alignment horizontal="right" vertical="top" wrapText="1"/>
    </xf>
    <xf numFmtId="4" fontId="25" fillId="4" borderId="5" xfId="34" applyNumberFormat="1" applyFont="1" applyFill="1" applyBorder="1" applyAlignment="1">
      <alignment horizontal="right" vertical="top" wrapText="1"/>
    </xf>
    <xf numFmtId="0" fontId="25" fillId="6" borderId="5" xfId="34" applyFont="1" applyFill="1" applyBorder="1" applyAlignment="1">
      <alignment horizontal="left" vertical="top" wrapText="1"/>
    </xf>
    <xf numFmtId="4" fontId="25" fillId="6" borderId="2" xfId="34" applyNumberFormat="1" applyFont="1" applyFill="1" applyBorder="1" applyAlignment="1">
      <alignment horizontal="right" vertical="top" wrapText="1"/>
    </xf>
    <xf numFmtId="4" fontId="25" fillId="6" borderId="5" xfId="34" applyNumberFormat="1" applyFont="1" applyFill="1" applyBorder="1" applyAlignment="1">
      <alignment horizontal="right" vertical="top" wrapText="1"/>
    </xf>
    <xf numFmtId="0" fontId="23" fillId="0" borderId="5" xfId="34" applyFont="1" applyBorder="1" applyAlignment="1">
      <alignment horizontal="left" vertical="top" wrapText="1"/>
    </xf>
    <xf numFmtId="4" fontId="23" fillId="0" borderId="2" xfId="34" applyNumberFormat="1" applyFont="1" applyBorder="1" applyAlignment="1">
      <alignment horizontal="right" vertical="top" wrapText="1"/>
    </xf>
    <xf numFmtId="4" fontId="11" fillId="0" borderId="53" xfId="34" applyNumberFormat="1" applyFont="1" applyBorder="1" applyAlignment="1">
      <alignment horizontal="right" vertical="top"/>
    </xf>
    <xf numFmtId="0" fontId="25" fillId="9" borderId="5" xfId="34" applyFont="1" applyFill="1" applyBorder="1" applyAlignment="1">
      <alignment horizontal="left" vertical="top" wrapText="1"/>
    </xf>
    <xf numFmtId="4" fontId="25" fillId="9" borderId="5" xfId="34" applyNumberFormat="1" applyFont="1" applyFill="1" applyBorder="1" applyAlignment="1">
      <alignment horizontal="right" vertical="top" wrapText="1"/>
    </xf>
    <xf numFmtId="0" fontId="10" fillId="3" borderId="5" xfId="34" applyFont="1" applyFill="1" applyBorder="1" applyAlignment="1">
      <alignment horizontal="center" vertical="top" wrapText="1"/>
    </xf>
    <xf numFmtId="0" fontId="23" fillId="6" borderId="5" xfId="34" applyFont="1" applyFill="1" applyBorder="1" applyAlignment="1">
      <alignment horizontal="left" vertical="top" wrapText="1"/>
    </xf>
    <xf numFmtId="4" fontId="23" fillId="6" borderId="5" xfId="34" applyNumberFormat="1" applyFont="1" applyFill="1" applyBorder="1" applyAlignment="1">
      <alignment horizontal="right" vertical="top" wrapText="1"/>
    </xf>
    <xf numFmtId="0" fontId="23" fillId="3" borderId="5" xfId="34" applyFont="1" applyFill="1" applyBorder="1" applyAlignment="1">
      <alignment horizontal="left" vertical="top" wrapText="1"/>
    </xf>
    <xf numFmtId="4" fontId="23" fillId="3" borderId="5" xfId="34" applyNumberFormat="1" applyFont="1" applyFill="1" applyBorder="1" applyAlignment="1">
      <alignment horizontal="right" vertical="top" wrapText="1"/>
    </xf>
    <xf numFmtId="4" fontId="11" fillId="3" borderId="5" xfId="34" applyNumberFormat="1" applyFont="1" applyFill="1" applyBorder="1" applyAlignment="1">
      <alignment horizontal="right" vertical="top"/>
    </xf>
    <xf numFmtId="4" fontId="20" fillId="0" borderId="54" xfId="34" applyNumberFormat="1" applyFont="1" applyBorder="1" applyAlignment="1">
      <alignment horizontal="right" vertical="center" wrapText="1"/>
    </xf>
    <xf numFmtId="0" fontId="16" fillId="0" borderId="55" xfId="34" applyFont="1" applyFill="1" applyBorder="1" applyAlignment="1">
      <alignment vertical="center" wrapText="1"/>
    </xf>
    <xf numFmtId="4" fontId="16" fillId="0" borderId="29" xfId="34" applyNumberFormat="1" applyFont="1" applyFill="1" applyBorder="1" applyAlignment="1">
      <alignment horizontal="right" vertical="center" wrapText="1"/>
    </xf>
    <xf numFmtId="0" fontId="16" fillId="0" borderId="57" xfId="34" applyFont="1" applyFill="1" applyBorder="1" applyAlignment="1">
      <alignment horizontal="left" vertical="center" wrapText="1"/>
    </xf>
    <xf numFmtId="4" fontId="16" fillId="0" borderId="21" xfId="34" applyNumberFormat="1" applyFont="1" applyFill="1" applyBorder="1" applyAlignment="1">
      <alignment horizontal="right" vertical="center" wrapText="1"/>
    </xf>
    <xf numFmtId="0" fontId="23" fillId="0" borderId="23" xfId="34" applyFont="1" applyBorder="1" applyAlignment="1">
      <alignment horizontal="left" vertical="top" wrapText="1"/>
    </xf>
    <xf numFmtId="4" fontId="23" fillId="0" borderId="23" xfId="34" applyNumberFormat="1" applyFont="1" applyBorder="1" applyAlignment="1">
      <alignment horizontal="right" vertical="top" wrapText="1"/>
    </xf>
    <xf numFmtId="4" fontId="11" fillId="0" borderId="10" xfId="34" applyNumberFormat="1" applyFont="1" applyBorder="1" applyAlignment="1">
      <alignment horizontal="right" vertical="top"/>
    </xf>
    <xf numFmtId="0" fontId="23" fillId="0" borderId="7" xfId="34" applyFont="1" applyBorder="1" applyAlignment="1">
      <alignment horizontal="left" vertical="top" wrapText="1"/>
    </xf>
    <xf numFmtId="4" fontId="11" fillId="0" borderId="12" xfId="34" applyNumberFormat="1" applyFont="1" applyBorder="1" applyAlignment="1">
      <alignment vertical="center"/>
    </xf>
    <xf numFmtId="4" fontId="23" fillId="6" borderId="5" xfId="34" applyNumberFormat="1" applyFont="1" applyFill="1" applyBorder="1" applyAlignment="1">
      <alignment horizontal="right" vertical="center" wrapText="1"/>
    </xf>
    <xf numFmtId="4" fontId="23" fillId="0" borderId="0" xfId="34" applyNumberFormat="1" applyFont="1" applyBorder="1" applyAlignment="1">
      <alignment horizontal="right" vertical="top" wrapText="1"/>
    </xf>
    <xf numFmtId="4" fontId="11" fillId="0" borderId="1" xfId="34" applyNumberFormat="1" applyFont="1" applyBorder="1" applyAlignment="1">
      <alignment vertical="center"/>
    </xf>
    <xf numFmtId="0" fontId="10" fillId="4" borderId="5" xfId="34" applyFont="1" applyFill="1" applyBorder="1" applyAlignment="1">
      <alignment horizontal="left" vertical="top" wrapText="1"/>
    </xf>
    <xf numFmtId="0" fontId="16" fillId="0" borderId="1" xfId="34" applyFont="1" applyFill="1" applyBorder="1" applyAlignment="1">
      <alignment vertical="center" wrapText="1"/>
    </xf>
    <xf numFmtId="0" fontId="16" fillId="0" borderId="29" xfId="34" applyFont="1" applyFill="1" applyBorder="1" applyAlignment="1">
      <alignment vertical="center" wrapText="1"/>
    </xf>
    <xf numFmtId="4" fontId="11" fillId="0" borderId="5" xfId="34" applyNumberFormat="1" applyFont="1" applyBorder="1" applyAlignment="1">
      <alignment vertical="center"/>
    </xf>
    <xf numFmtId="0" fontId="22" fillId="5" borderId="57" xfId="34" applyFont="1" applyFill="1" applyBorder="1" applyAlignment="1">
      <alignment horizontal="left" vertical="top" wrapText="1"/>
    </xf>
    <xf numFmtId="4" fontId="22" fillId="5" borderId="57" xfId="34" applyNumberFormat="1" applyFont="1" applyFill="1" applyBorder="1" applyAlignment="1">
      <alignment horizontal="right" vertical="center" wrapText="1"/>
    </xf>
    <xf numFmtId="4" fontId="22" fillId="5" borderId="46" xfId="34" applyNumberFormat="1" applyFont="1" applyFill="1" applyBorder="1" applyAlignment="1">
      <alignment horizontal="right" vertical="center" wrapText="1"/>
    </xf>
    <xf numFmtId="0" fontId="15" fillId="0" borderId="28" xfId="34" applyFont="1" applyBorder="1" applyAlignment="1">
      <alignment horizontal="left" vertical="top" wrapText="1"/>
    </xf>
    <xf numFmtId="4" fontId="11" fillId="0" borderId="1" xfId="34" applyNumberFormat="1" applyFont="1" applyBorder="1" applyAlignment="1">
      <alignment horizontal="right" vertical="top"/>
    </xf>
    <xf numFmtId="0" fontId="10" fillId="4" borderId="5" xfId="34" applyFont="1" applyFill="1" applyBorder="1" applyAlignment="1">
      <alignment vertical="top" wrapText="1"/>
    </xf>
    <xf numFmtId="0" fontId="25" fillId="4" borderId="49" xfId="34" applyFont="1" applyFill="1" applyBorder="1" applyAlignment="1">
      <alignment horizontal="left" vertical="top" wrapText="1"/>
    </xf>
    <xf numFmtId="4" fontId="25" fillId="4" borderId="49" xfId="34" applyNumberFormat="1" applyFont="1" applyFill="1" applyBorder="1" applyAlignment="1">
      <alignment horizontal="right" vertical="top" wrapText="1"/>
    </xf>
    <xf numFmtId="0" fontId="26" fillId="6" borderId="49" xfId="34" applyFont="1" applyFill="1" applyBorder="1" applyAlignment="1">
      <alignment horizontal="left" vertical="top" wrapText="1"/>
    </xf>
    <xf numFmtId="4" fontId="26" fillId="6" borderId="49" xfId="34" applyNumberFormat="1" applyFont="1" applyFill="1" applyBorder="1" applyAlignment="1">
      <alignment horizontal="right" vertical="top" wrapText="1"/>
    </xf>
    <xf numFmtId="4" fontId="26" fillId="6" borderId="43" xfId="34" applyNumberFormat="1" applyFont="1" applyFill="1" applyBorder="1" applyAlignment="1">
      <alignment horizontal="right" vertical="top" wrapText="1"/>
    </xf>
    <xf numFmtId="4" fontId="11" fillId="3" borderId="16" xfId="34" applyNumberFormat="1" applyFont="1" applyFill="1" applyBorder="1" applyAlignment="1">
      <alignment horizontal="right" vertical="top"/>
    </xf>
    <xf numFmtId="0" fontId="23" fillId="6" borderId="49" xfId="34" applyFont="1" applyFill="1" applyBorder="1" applyAlignment="1">
      <alignment horizontal="left" vertical="top" wrapText="1"/>
    </xf>
    <xf numFmtId="4" fontId="23" fillId="6" borderId="49" xfId="34" applyNumberFormat="1" applyFont="1" applyFill="1" applyBorder="1" applyAlignment="1">
      <alignment horizontal="right" vertical="top" wrapText="1"/>
    </xf>
    <xf numFmtId="4" fontId="23" fillId="6" borderId="43" xfId="34" applyNumberFormat="1" applyFont="1" applyFill="1" applyBorder="1" applyAlignment="1">
      <alignment horizontal="right" vertical="top" wrapText="1"/>
    </xf>
    <xf numFmtId="0" fontId="23" fillId="0" borderId="28" xfId="34" applyFont="1" applyBorder="1" applyAlignment="1">
      <alignment horizontal="left" vertical="top" wrapText="1"/>
    </xf>
    <xf numFmtId="4" fontId="11" fillId="0" borderId="11" xfId="34" applyNumberFormat="1" applyFont="1" applyBorder="1" applyAlignment="1">
      <alignment horizontal="right" vertical="top"/>
    </xf>
    <xf numFmtId="4" fontId="22" fillId="5" borderId="57" xfId="34" applyNumberFormat="1" applyFont="1" applyFill="1" applyBorder="1" applyAlignment="1">
      <alignment horizontal="right" vertical="top" wrapText="1"/>
    </xf>
    <xf numFmtId="4" fontId="23" fillId="7" borderId="30" xfId="34" applyNumberFormat="1" applyFont="1" applyFill="1" applyBorder="1" applyAlignment="1">
      <alignment horizontal="right" vertical="top" wrapText="1"/>
    </xf>
    <xf numFmtId="4" fontId="27" fillId="0" borderId="62" xfId="34" applyNumberFormat="1" applyFont="1" applyBorder="1" applyAlignment="1">
      <alignment horizontal="right" vertical="center" wrapText="1"/>
    </xf>
    <xf numFmtId="0" fontId="9" fillId="0" borderId="0" xfId="34" applyFont="1" applyAlignment="1">
      <alignment vertical="center"/>
    </xf>
    <xf numFmtId="0" fontId="16" fillId="0" borderId="0" xfId="34" applyFont="1"/>
    <xf numFmtId="4" fontId="16" fillId="0" borderId="0" xfId="34" applyNumberFormat="1" applyFont="1" applyAlignment="1">
      <alignment horizontal="right"/>
    </xf>
    <xf numFmtId="4" fontId="20" fillId="0" borderId="48" xfId="34" applyNumberFormat="1" applyFont="1" applyBorder="1" applyAlignment="1">
      <alignment horizontal="center" vertical="center"/>
    </xf>
    <xf numFmtId="4" fontId="20" fillId="0" borderId="22" xfId="34" applyNumberFormat="1" applyFont="1" applyBorder="1" applyAlignment="1">
      <alignment horizontal="center" vertical="center"/>
    </xf>
    <xf numFmtId="49" fontId="10" fillId="0" borderId="8" xfId="34" applyNumberFormat="1" applyFont="1" applyBorder="1" applyAlignment="1">
      <alignment horizontal="center" vertical="center" wrapText="1"/>
    </xf>
    <xf numFmtId="0" fontId="16" fillId="0" borderId="63" xfId="34" applyFont="1" applyBorder="1" applyAlignment="1">
      <alignment vertical="center" wrapText="1"/>
    </xf>
    <xf numFmtId="4" fontId="23" fillId="0" borderId="7" xfId="34" applyNumberFormat="1" applyFont="1" applyBorder="1" applyAlignment="1">
      <alignment horizontal="right" vertical="top" wrapText="1"/>
    </xf>
    <xf numFmtId="0" fontId="23" fillId="0" borderId="1" xfId="34" applyFont="1" applyBorder="1" applyAlignment="1">
      <alignment horizontal="left" vertical="top" wrapText="1"/>
    </xf>
    <xf numFmtId="0" fontId="28" fillId="0" borderId="7" xfId="34" applyFont="1" applyBorder="1" applyAlignment="1">
      <alignment horizontal="left" vertical="center"/>
    </xf>
    <xf numFmtId="4" fontId="10" fillId="6" borderId="2" xfId="34" applyNumberFormat="1" applyFont="1" applyFill="1" applyBorder="1" applyAlignment="1">
      <alignment horizontal="right" vertical="center" wrapText="1"/>
    </xf>
    <xf numFmtId="4" fontId="11" fillId="3" borderId="2" xfId="34" applyNumberFormat="1" applyFont="1" applyFill="1" applyBorder="1" applyAlignment="1">
      <alignment horizontal="right" vertical="center" wrapText="1"/>
    </xf>
    <xf numFmtId="4" fontId="11" fillId="3" borderId="5" xfId="34" applyNumberFormat="1" applyFont="1" applyFill="1" applyBorder="1" applyAlignment="1">
      <alignment horizontal="right" vertical="center" wrapText="1"/>
    </xf>
    <xf numFmtId="4" fontId="10" fillId="4" borderId="5" xfId="34" applyNumberFormat="1" applyFont="1" applyFill="1" applyBorder="1" applyAlignment="1">
      <alignment horizontal="right" vertical="top" wrapText="1"/>
    </xf>
    <xf numFmtId="0" fontId="24" fillId="8" borderId="5" xfId="34" applyFont="1" applyFill="1" applyBorder="1" applyAlignment="1">
      <alignment horizontal="left" vertical="top" wrapText="1"/>
    </xf>
    <xf numFmtId="0" fontId="11" fillId="6" borderId="5" xfId="34" applyFont="1" applyFill="1" applyBorder="1" applyAlignment="1">
      <alignment horizontal="left" vertical="top" wrapText="1"/>
    </xf>
    <xf numFmtId="4" fontId="11" fillId="6" borderId="5" xfId="34" applyNumberFormat="1" applyFont="1" applyFill="1" applyBorder="1" applyAlignment="1">
      <alignment horizontal="right" vertical="top" wrapText="1"/>
    </xf>
    <xf numFmtId="0" fontId="15" fillId="0" borderId="2" xfId="34" applyFont="1" applyBorder="1" applyAlignment="1">
      <alignment horizontal="left" vertical="top" wrapText="1"/>
    </xf>
    <xf numFmtId="4" fontId="15" fillId="0" borderId="2" xfId="34" applyNumberFormat="1" applyFont="1" applyBorder="1" applyAlignment="1">
      <alignment horizontal="right" vertical="top" wrapText="1"/>
    </xf>
    <xf numFmtId="4" fontId="11" fillId="0" borderId="5" xfId="34" applyNumberFormat="1" applyFont="1" applyBorder="1" applyAlignment="1">
      <alignment horizontal="right" vertical="top"/>
    </xf>
    <xf numFmtId="4" fontId="12" fillId="0" borderId="12" xfId="34" applyNumberFormat="1" applyFont="1" applyBorder="1" applyAlignment="1">
      <alignment horizontal="right" vertical="center"/>
    </xf>
    <xf numFmtId="4" fontId="12" fillId="0" borderId="4" xfId="34" applyNumberFormat="1" applyFont="1" applyBorder="1" applyAlignment="1">
      <alignment horizontal="right" vertical="center"/>
    </xf>
    <xf numFmtId="0" fontId="21" fillId="4" borderId="5" xfId="34" applyFont="1" applyFill="1" applyBorder="1" applyAlignment="1">
      <alignment horizontal="center" vertical="center" wrapText="1"/>
    </xf>
    <xf numFmtId="0" fontId="21" fillId="0" borderId="30" xfId="34" applyFont="1" applyBorder="1" applyAlignment="1">
      <alignment horizontal="center" vertical="center" wrapText="1"/>
    </xf>
    <xf numFmtId="0" fontId="21" fillId="6" borderId="31" xfId="34" applyFont="1" applyFill="1" applyBorder="1" applyAlignment="1">
      <alignment horizontal="center" vertical="center" wrapText="1"/>
    </xf>
    <xf numFmtId="0" fontId="21" fillId="6" borderId="5" xfId="34" applyFont="1" applyFill="1" applyBorder="1" applyAlignment="1">
      <alignment horizontal="center" vertical="center" wrapText="1"/>
    </xf>
    <xf numFmtId="0" fontId="21" fillId="0" borderId="32" xfId="34" applyFont="1" applyBorder="1" applyAlignment="1">
      <alignment horizontal="center" vertical="center" wrapText="1"/>
    </xf>
    <xf numFmtId="0" fontId="21" fillId="0" borderId="5" xfId="34" applyFont="1" applyBorder="1" applyAlignment="1">
      <alignment horizontal="center" vertical="center" wrapText="1"/>
    </xf>
    <xf numFmtId="164" fontId="22" fillId="5" borderId="8" xfId="34" applyNumberFormat="1" applyFont="1" applyFill="1" applyBorder="1" applyAlignment="1">
      <alignment horizontal="center" vertical="top" wrapText="1"/>
    </xf>
    <xf numFmtId="0" fontId="15" fillId="5" borderId="8" xfId="34" applyFont="1" applyFill="1" applyBorder="1" applyAlignment="1">
      <alignment horizontal="center" vertical="top" wrapText="1"/>
    </xf>
    <xf numFmtId="0" fontId="15" fillId="5" borderId="20" xfId="34" applyFont="1" applyFill="1" applyBorder="1" applyAlignment="1">
      <alignment horizontal="center" vertical="top" wrapText="1"/>
    </xf>
    <xf numFmtId="165" fontId="23" fillId="7" borderId="8" xfId="34" applyNumberFormat="1" applyFont="1" applyFill="1" applyBorder="1" applyAlignment="1">
      <alignment horizontal="center" vertical="top" wrapText="1"/>
    </xf>
    <xf numFmtId="0" fontId="15" fillId="7" borderId="9" xfId="34" applyFont="1" applyFill="1" applyBorder="1" applyAlignment="1">
      <alignment horizontal="center" vertical="top" wrapText="1"/>
    </xf>
    <xf numFmtId="0" fontId="15" fillId="0" borderId="10" xfId="34" applyFont="1" applyBorder="1" applyAlignment="1">
      <alignment horizontal="center" vertical="top" wrapText="1"/>
    </xf>
    <xf numFmtId="166" fontId="23" fillId="0" borderId="9" xfId="34" applyNumberFormat="1" applyFont="1" applyBorder="1" applyAlignment="1">
      <alignment horizontal="center" vertical="top" wrapText="1"/>
    </xf>
    <xf numFmtId="0" fontId="15" fillId="7" borderId="35" xfId="34" applyFont="1" applyFill="1" applyBorder="1" applyAlignment="1">
      <alignment horizontal="center" vertical="top" wrapText="1"/>
    </xf>
    <xf numFmtId="0" fontId="15" fillId="0" borderId="38" xfId="34" applyFont="1" applyBorder="1" applyAlignment="1">
      <alignment horizontal="center" vertical="top" wrapText="1"/>
    </xf>
    <xf numFmtId="166" fontId="23" fillId="0" borderId="39" xfId="34" applyNumberFormat="1" applyFont="1" applyBorder="1" applyAlignment="1">
      <alignment horizontal="center" vertical="top" wrapText="1"/>
    </xf>
    <xf numFmtId="0" fontId="10" fillId="4" borderId="43" xfId="34" applyFont="1" applyFill="1" applyBorder="1" applyAlignment="1">
      <alignment horizontal="center" vertical="center" wrapText="1"/>
    </xf>
    <xf numFmtId="0" fontId="11" fillId="4" borderId="5" xfId="34" applyFont="1" applyFill="1" applyBorder="1" applyAlignment="1">
      <alignment horizontal="center" vertical="center" wrapText="1"/>
    </xf>
    <xf numFmtId="0" fontId="15" fillId="6" borderId="5" xfId="34" applyFont="1" applyFill="1" applyBorder="1" applyAlignment="1">
      <alignment horizontal="center" vertical="center" wrapText="1"/>
    </xf>
    <xf numFmtId="0" fontId="15" fillId="0" borderId="5" xfId="34" applyFont="1" applyBorder="1" applyAlignment="1">
      <alignment horizontal="center" vertical="top" wrapText="1"/>
    </xf>
    <xf numFmtId="0" fontId="10" fillId="4" borderId="5" xfId="34" applyFont="1" applyFill="1" applyBorder="1" applyAlignment="1">
      <alignment horizontal="center" vertical="center" wrapText="1"/>
    </xf>
    <xf numFmtId="0" fontId="10" fillId="3" borderId="28" xfId="34" applyFont="1" applyFill="1" applyBorder="1" applyAlignment="1">
      <alignment horizontal="center" vertical="center" wrapText="1"/>
    </xf>
    <xf numFmtId="0" fontId="11" fillId="6" borderId="5" xfId="34" applyFont="1" applyFill="1" applyBorder="1" applyAlignment="1">
      <alignment horizontal="center" vertical="center" wrapText="1"/>
    </xf>
    <xf numFmtId="0" fontId="10" fillId="3" borderId="5" xfId="34" applyFont="1" applyFill="1" applyBorder="1" applyAlignment="1">
      <alignment horizontal="center" vertical="center" wrapText="1"/>
    </xf>
    <xf numFmtId="0" fontId="16" fillId="0" borderId="5" xfId="34" applyFont="1" applyBorder="1" applyAlignment="1">
      <alignment horizontal="center" vertical="center" wrapText="1"/>
    </xf>
    <xf numFmtId="0" fontId="15" fillId="5" borderId="9" xfId="34" applyFont="1" applyFill="1" applyBorder="1" applyAlignment="1">
      <alignment horizontal="center" vertical="top" wrapText="1"/>
    </xf>
    <xf numFmtId="0" fontId="15" fillId="0" borderId="10" xfId="34" applyFont="1" applyFill="1" applyBorder="1" applyAlignment="1">
      <alignment horizontal="center" vertical="top" wrapText="1"/>
    </xf>
    <xf numFmtId="0" fontId="15" fillId="0" borderId="11" xfId="34" applyFont="1" applyBorder="1" applyAlignment="1">
      <alignment horizontal="center" vertical="top" wrapText="1"/>
    </xf>
    <xf numFmtId="0" fontId="15" fillId="0" borderId="48" xfId="34" applyFont="1" applyBorder="1" applyAlignment="1">
      <alignment horizontal="center" vertical="top" wrapText="1"/>
    </xf>
    <xf numFmtId="166" fontId="23" fillId="0" borderId="16" xfId="34" applyNumberFormat="1" applyFont="1" applyBorder="1" applyAlignment="1">
      <alignment horizontal="center" vertical="top" wrapText="1"/>
    </xf>
    <xf numFmtId="0" fontId="24" fillId="5" borderId="22" xfId="34" applyFont="1" applyFill="1" applyBorder="1" applyAlignment="1">
      <alignment horizontal="center" vertical="top" wrapText="1"/>
    </xf>
    <xf numFmtId="0" fontId="15" fillId="5" borderId="16" xfId="34" applyFont="1" applyFill="1" applyBorder="1" applyAlignment="1">
      <alignment horizontal="center" vertical="top" wrapText="1"/>
    </xf>
    <xf numFmtId="166" fontId="23" fillId="5" borderId="17" xfId="34" applyNumberFormat="1" applyFont="1" applyFill="1" applyBorder="1" applyAlignment="1">
      <alignment horizontal="center" vertical="top" wrapText="1"/>
    </xf>
    <xf numFmtId="0" fontId="15" fillId="7" borderId="19" xfId="34" applyFont="1" applyFill="1" applyBorder="1" applyAlignment="1">
      <alignment horizontal="center" vertical="top" wrapText="1"/>
    </xf>
    <xf numFmtId="166" fontId="23" fillId="7" borderId="0" xfId="34" applyNumberFormat="1" applyFont="1" applyFill="1" applyBorder="1" applyAlignment="1">
      <alignment horizontal="center" vertical="top" wrapText="1"/>
    </xf>
    <xf numFmtId="0" fontId="15" fillId="0" borderId="8" xfId="34" applyFont="1" applyBorder="1" applyAlignment="1">
      <alignment horizontal="center" vertical="top" wrapText="1"/>
    </xf>
    <xf numFmtId="0" fontId="15" fillId="7" borderId="48" xfId="34" applyFont="1" applyFill="1" applyBorder="1" applyAlignment="1">
      <alignment horizontal="center" vertical="top" wrapText="1"/>
    </xf>
    <xf numFmtId="166" fontId="23" fillId="7" borderId="50" xfId="34" applyNumberFormat="1" applyFont="1" applyFill="1" applyBorder="1" applyAlignment="1">
      <alignment horizontal="center" vertical="top" wrapText="1"/>
    </xf>
    <xf numFmtId="0" fontId="15" fillId="0" borderId="15" xfId="34" applyFont="1" applyBorder="1" applyAlignment="1">
      <alignment horizontal="center" vertical="top" wrapText="1"/>
    </xf>
    <xf numFmtId="166" fontId="23" fillId="0" borderId="52" xfId="34" applyNumberFormat="1" applyFont="1" applyBorder="1" applyAlignment="1">
      <alignment horizontal="center" vertical="top" wrapText="1"/>
    </xf>
    <xf numFmtId="0" fontId="10" fillId="4" borderId="43" xfId="34" applyFont="1" applyFill="1" applyBorder="1" applyAlignment="1">
      <alignment horizontal="center" vertical="top" wrapText="1"/>
    </xf>
    <xf numFmtId="0" fontId="15" fillId="4" borderId="5" xfId="34" applyFont="1" applyFill="1" applyBorder="1" applyAlignment="1">
      <alignment horizontal="center" vertical="top" wrapText="1"/>
    </xf>
    <xf numFmtId="166" fontId="23" fillId="4" borderId="5" xfId="34" applyNumberFormat="1" applyFont="1" applyFill="1" applyBorder="1" applyAlignment="1">
      <alignment horizontal="center" vertical="top" wrapText="1"/>
    </xf>
    <xf numFmtId="0" fontId="15" fillId="6" borderId="5" xfId="34" applyFont="1" applyFill="1" applyBorder="1" applyAlignment="1">
      <alignment horizontal="center" vertical="top" wrapText="1"/>
    </xf>
    <xf numFmtId="166" fontId="23" fillId="6" borderId="5" xfId="34" applyNumberFormat="1" applyFont="1" applyFill="1" applyBorder="1" applyAlignment="1">
      <alignment horizontal="center" vertical="top" wrapText="1"/>
    </xf>
    <xf numFmtId="166" fontId="23" fillId="0" borderId="5" xfId="34" applyNumberFormat="1" applyFont="1" applyBorder="1" applyAlignment="1">
      <alignment horizontal="center" vertical="top" wrapText="1"/>
    </xf>
    <xf numFmtId="0" fontId="10" fillId="9" borderId="5" xfId="34" applyFont="1" applyFill="1" applyBorder="1" applyAlignment="1">
      <alignment horizontal="center" vertical="top" wrapText="1"/>
    </xf>
    <xf numFmtId="166" fontId="25" fillId="9" borderId="5" xfId="34" applyNumberFormat="1" applyFont="1" applyFill="1" applyBorder="1" applyAlignment="1">
      <alignment horizontal="center" vertical="top" wrapText="1"/>
    </xf>
    <xf numFmtId="0" fontId="15" fillId="3" borderId="5" xfId="34" applyFont="1" applyFill="1" applyBorder="1" applyAlignment="1">
      <alignment horizontal="center" vertical="top" wrapText="1"/>
    </xf>
    <xf numFmtId="166" fontId="23" fillId="3" borderId="5" xfId="34" applyNumberFormat="1" applyFont="1" applyFill="1" applyBorder="1" applyAlignment="1">
      <alignment horizontal="center" vertical="top" wrapText="1"/>
    </xf>
    <xf numFmtId="164" fontId="22" fillId="5" borderId="10" xfId="34" applyNumberFormat="1" applyFont="1" applyFill="1" applyBorder="1" applyAlignment="1">
      <alignment horizontal="center" vertical="top" wrapText="1"/>
    </xf>
    <xf numFmtId="164" fontId="22" fillId="5" borderId="8" xfId="34" quotePrefix="1" applyNumberFormat="1" applyFont="1" applyFill="1" applyBorder="1" applyAlignment="1">
      <alignment horizontal="center" vertical="top" wrapText="1"/>
    </xf>
    <xf numFmtId="165" fontId="23" fillId="7" borderId="8" xfId="34" quotePrefix="1" applyNumberFormat="1" applyFont="1" applyFill="1" applyBorder="1" applyAlignment="1">
      <alignment horizontal="center" vertical="top" wrapText="1"/>
    </xf>
    <xf numFmtId="166" fontId="23" fillId="0" borderId="35" xfId="34" applyNumberFormat="1" applyFont="1" applyBorder="1" applyAlignment="1">
      <alignment horizontal="center" vertical="top" wrapText="1"/>
    </xf>
    <xf numFmtId="0" fontId="15" fillId="0" borderId="6" xfId="34" applyFont="1" applyFill="1" applyBorder="1" applyAlignment="1">
      <alignment horizontal="center" vertical="center" wrapText="1"/>
    </xf>
    <xf numFmtId="0" fontId="15" fillId="0" borderId="6" xfId="34" applyFont="1" applyFill="1" applyBorder="1" applyAlignment="1">
      <alignment horizontal="center" vertical="top" wrapText="1"/>
    </xf>
    <xf numFmtId="0" fontId="15" fillId="0" borderId="1" xfId="34" applyFont="1" applyFill="1" applyBorder="1" applyAlignment="1">
      <alignment horizontal="center" vertical="center" wrapText="1"/>
    </xf>
    <xf numFmtId="0" fontId="15" fillId="0" borderId="1" xfId="34" applyFont="1" applyFill="1" applyBorder="1" applyAlignment="1">
      <alignment horizontal="center" vertical="top" wrapText="1"/>
    </xf>
    <xf numFmtId="0" fontId="12" fillId="4" borderId="5" xfId="34" applyFont="1" applyFill="1" applyBorder="1" applyAlignment="1">
      <alignment vertical="center" wrapText="1"/>
    </xf>
    <xf numFmtId="0" fontId="10" fillId="4" borderId="5" xfId="34" applyFont="1" applyFill="1" applyBorder="1" applyAlignment="1">
      <alignment vertical="center" wrapText="1"/>
    </xf>
    <xf numFmtId="0" fontId="15" fillId="6" borderId="5" xfId="34" applyFont="1" applyFill="1" applyBorder="1" applyAlignment="1">
      <alignment vertical="top" wrapText="1"/>
    </xf>
    <xf numFmtId="0" fontId="15" fillId="0" borderId="0" xfId="34" applyFont="1" applyFill="1" applyBorder="1" applyAlignment="1">
      <alignment vertical="center" wrapText="1"/>
    </xf>
    <xf numFmtId="0" fontId="15" fillId="0" borderId="5" xfId="34" applyFont="1" applyFill="1" applyBorder="1" applyAlignment="1">
      <alignment vertical="top" wrapText="1"/>
    </xf>
    <xf numFmtId="164" fontId="22" fillId="5" borderId="57" xfId="34" applyNumberFormat="1" applyFont="1" applyFill="1" applyBorder="1" applyAlignment="1">
      <alignment horizontal="center" vertical="top" wrapText="1"/>
    </xf>
    <xf numFmtId="0" fontId="15" fillId="5" borderId="5" xfId="34" applyFont="1" applyFill="1" applyBorder="1" applyAlignment="1">
      <alignment horizontal="center" vertical="top" wrapText="1"/>
    </xf>
    <xf numFmtId="0" fontId="15" fillId="5" borderId="58" xfId="34" applyFont="1" applyFill="1" applyBorder="1" applyAlignment="1">
      <alignment horizontal="center" vertical="top" wrapText="1"/>
    </xf>
    <xf numFmtId="165" fontId="23" fillId="7" borderId="19" xfId="34" applyNumberFormat="1" applyFont="1" applyFill="1" applyBorder="1" applyAlignment="1">
      <alignment horizontal="center" vertical="top" wrapText="1"/>
    </xf>
    <xf numFmtId="0" fontId="15" fillId="0" borderId="1" xfId="34" applyFont="1" applyBorder="1" applyAlignment="1">
      <alignment horizontal="center" vertical="top" wrapText="1"/>
    </xf>
    <xf numFmtId="0" fontId="10" fillId="4" borderId="16" xfId="34" applyFont="1" applyFill="1" applyBorder="1" applyAlignment="1">
      <alignment horizontal="center" vertical="top" wrapText="1"/>
    </xf>
    <xf numFmtId="166" fontId="25" fillId="4" borderId="17" xfId="34" applyNumberFormat="1" applyFont="1" applyFill="1" applyBorder="1" applyAlignment="1">
      <alignment horizontal="center" vertical="top" wrapText="1"/>
    </xf>
    <xf numFmtId="0" fontId="11" fillId="6" borderId="16" xfId="34" applyFont="1" applyFill="1" applyBorder="1" applyAlignment="1">
      <alignment horizontal="center" vertical="top" wrapText="1"/>
    </xf>
    <xf numFmtId="166" fontId="26" fillId="6" borderId="17" xfId="34" applyNumberFormat="1" applyFont="1" applyFill="1" applyBorder="1" applyAlignment="1">
      <alignment horizontal="center" vertical="top" wrapText="1"/>
    </xf>
    <xf numFmtId="0" fontId="11" fillId="3" borderId="16" xfId="34" applyFont="1" applyFill="1" applyBorder="1" applyAlignment="1">
      <alignment horizontal="center" vertical="top" wrapText="1"/>
    </xf>
    <xf numFmtId="0" fontId="15" fillId="6" borderId="16" xfId="34" applyFont="1" applyFill="1" applyBorder="1" applyAlignment="1">
      <alignment horizontal="center" vertical="top" wrapText="1"/>
    </xf>
    <xf numFmtId="166" fontId="23" fillId="6" borderId="17" xfId="34" applyNumberFormat="1" applyFont="1" applyFill="1" applyBorder="1" applyAlignment="1">
      <alignment horizontal="center" vertical="top" wrapText="1"/>
    </xf>
    <xf numFmtId="166" fontId="23" fillId="0" borderId="12" xfId="34" applyNumberFormat="1" applyFont="1" applyBorder="1" applyAlignment="1">
      <alignment horizontal="center" vertical="top" wrapText="1"/>
    </xf>
    <xf numFmtId="0" fontId="15" fillId="5" borderId="59" xfId="34" applyFont="1" applyFill="1" applyBorder="1" applyAlignment="1">
      <alignment horizontal="center" vertical="top" wrapText="1"/>
    </xf>
    <xf numFmtId="0" fontId="15" fillId="7" borderId="20" xfId="34" applyFont="1" applyFill="1" applyBorder="1" applyAlignment="1">
      <alignment horizontal="center" vertical="top" wrapText="1"/>
    </xf>
    <xf numFmtId="0" fontId="15" fillId="0" borderId="37" xfId="34" applyFont="1" applyBorder="1" applyAlignment="1">
      <alignment horizontal="center" vertical="top" wrapText="1"/>
    </xf>
    <xf numFmtId="0" fontId="16" fillId="0" borderId="13" xfId="34" applyFont="1" applyFill="1" applyBorder="1" applyAlignment="1">
      <alignment horizontal="center" vertical="center" wrapText="1"/>
    </xf>
    <xf numFmtId="0" fontId="10" fillId="3" borderId="44" xfId="34" applyFont="1" applyFill="1" applyBorder="1" applyAlignment="1">
      <alignment horizontal="center" vertical="center" wrapText="1"/>
    </xf>
    <xf numFmtId="0" fontId="11" fillId="3" borderId="5" xfId="34" applyFont="1" applyFill="1" applyBorder="1" applyAlignment="1">
      <alignment horizontal="center" vertical="center" wrapText="1"/>
    </xf>
    <xf numFmtId="0" fontId="29" fillId="4" borderId="5" xfId="34" applyFont="1" applyFill="1" applyBorder="1" applyAlignment="1">
      <alignment horizontal="center" vertical="center"/>
    </xf>
    <xf numFmtId="0" fontId="29" fillId="4" borderId="5" xfId="34" applyFont="1" applyFill="1" applyBorder="1" applyAlignment="1">
      <alignment horizontal="center" vertical="center" wrapText="1"/>
    </xf>
    <xf numFmtId="0" fontId="25" fillId="4" borderId="5" xfId="34" applyFont="1" applyFill="1" applyBorder="1" applyAlignment="1">
      <alignment horizontal="center" vertical="center" wrapText="1"/>
    </xf>
    <xf numFmtId="0" fontId="24" fillId="8" borderId="5" xfId="34" applyFont="1" applyFill="1" applyBorder="1" applyAlignment="1">
      <alignment horizontal="center" vertical="top" wrapText="1"/>
    </xf>
    <xf numFmtId="0" fontId="26" fillId="6" borderId="5" xfId="34" applyFont="1" applyFill="1" applyBorder="1" applyAlignment="1">
      <alignment horizontal="center" vertical="center" wrapText="1"/>
    </xf>
    <xf numFmtId="0" fontId="26" fillId="0" borderId="5" xfId="34" applyFont="1" applyBorder="1" applyAlignment="1">
      <alignment horizontal="center" vertical="center" wrapText="1"/>
    </xf>
    <xf numFmtId="0" fontId="15" fillId="0" borderId="0" xfId="34" applyFont="1" applyBorder="1" applyAlignment="1">
      <alignment horizontal="center" vertical="top" wrapText="1"/>
    </xf>
    <xf numFmtId="0" fontId="15" fillId="0" borderId="29" xfId="34" applyFont="1" applyBorder="1" applyAlignment="1">
      <alignment horizontal="center" vertical="top" wrapText="1"/>
    </xf>
    <xf numFmtId="0" fontId="0" fillId="0" borderId="0" xfId="0" applyFont="1"/>
    <xf numFmtId="0" fontId="15" fillId="8" borderId="5" xfId="34" applyFont="1" applyFill="1" applyBorder="1" applyAlignment="1">
      <alignment horizontal="left" vertical="top" wrapText="1"/>
    </xf>
    <xf numFmtId="4" fontId="15" fillId="0" borderId="5" xfId="34" applyNumberFormat="1" applyFont="1" applyBorder="1" applyAlignment="1">
      <alignment horizontal="right" vertical="top" wrapText="1"/>
    </xf>
    <xf numFmtId="0" fontId="15" fillId="6" borderId="2" xfId="34" applyFont="1" applyFill="1" applyBorder="1" applyAlignment="1">
      <alignment horizontal="left" vertical="top" wrapText="1"/>
    </xf>
    <xf numFmtId="4" fontId="15" fillId="6" borderId="2" xfId="34" applyNumberFormat="1" applyFont="1" applyFill="1" applyBorder="1" applyAlignment="1">
      <alignment horizontal="right" vertical="top" wrapText="1"/>
    </xf>
    <xf numFmtId="0" fontId="16" fillId="4" borderId="5" xfId="34" applyFont="1" applyFill="1" applyBorder="1" applyAlignment="1">
      <alignment horizontal="left" vertical="center" wrapText="1"/>
    </xf>
    <xf numFmtId="4" fontId="16" fillId="4" borderId="5" xfId="34" applyNumberFormat="1" applyFont="1" applyFill="1" applyBorder="1" applyAlignment="1">
      <alignment horizontal="right" vertical="center" wrapText="1"/>
    </xf>
    <xf numFmtId="0" fontId="16" fillId="3" borderId="67" xfId="34" applyFont="1" applyFill="1" applyBorder="1" applyAlignment="1">
      <alignment vertical="center" wrapText="1"/>
    </xf>
    <xf numFmtId="0" fontId="16" fillId="9" borderId="5" xfId="34" applyFont="1" applyFill="1" applyBorder="1" applyAlignment="1">
      <alignment horizontal="left" vertical="center" wrapText="1"/>
    </xf>
    <xf numFmtId="4" fontId="16" fillId="9" borderId="5" xfId="34" applyNumberFormat="1" applyFont="1" applyFill="1" applyBorder="1" applyAlignment="1">
      <alignment horizontal="right" vertical="center" wrapText="1"/>
    </xf>
    <xf numFmtId="4" fontId="15" fillId="0" borderId="65" xfId="34" applyNumberFormat="1" applyFont="1" applyBorder="1" applyAlignment="1">
      <alignment vertical="top" wrapText="1"/>
    </xf>
    <xf numFmtId="0" fontId="12" fillId="4" borderId="5" xfId="34" applyFont="1" applyFill="1" applyBorder="1" applyAlignment="1">
      <alignment horizontal="center" vertical="center" wrapText="1"/>
    </xf>
    <xf numFmtId="0" fontId="16" fillId="9" borderId="5" xfId="34" applyFont="1" applyFill="1" applyBorder="1" applyAlignment="1">
      <alignment horizontal="center" vertical="center" wrapText="1"/>
    </xf>
    <xf numFmtId="0" fontId="15" fillId="0" borderId="45" xfId="34" applyFont="1" applyBorder="1" applyAlignment="1">
      <alignment horizontal="left" vertical="top" wrapText="1"/>
    </xf>
    <xf numFmtId="4" fontId="15" fillId="0" borderId="28" xfId="34" applyNumberFormat="1" applyFont="1" applyBorder="1" applyAlignment="1">
      <alignment horizontal="right" vertical="center" wrapText="1"/>
    </xf>
    <xf numFmtId="4" fontId="15" fillId="0" borderId="28" xfId="34" applyNumberFormat="1" applyFont="1" applyBorder="1" applyAlignment="1">
      <alignment horizontal="right" vertical="top" wrapText="1"/>
    </xf>
    <xf numFmtId="4" fontId="15" fillId="0" borderId="46" xfId="34" applyNumberFormat="1" applyFont="1" applyBorder="1" applyAlignment="1">
      <alignment vertical="center"/>
    </xf>
    <xf numFmtId="166" fontId="15" fillId="0" borderId="35" xfId="34" applyNumberFormat="1" applyFont="1" applyBorder="1" applyAlignment="1">
      <alignment horizontal="center" vertical="top" wrapText="1"/>
    </xf>
    <xf numFmtId="0" fontId="15" fillId="0" borderId="23" xfId="34" applyFont="1" applyBorder="1" applyAlignment="1">
      <alignment horizontal="left" vertical="top" wrapText="1"/>
    </xf>
    <xf numFmtId="4" fontId="15" fillId="0" borderId="23" xfId="34" applyNumberFormat="1" applyFont="1" applyBorder="1" applyAlignment="1">
      <alignment horizontal="right" vertical="top" wrapText="1"/>
    </xf>
    <xf numFmtId="4" fontId="15" fillId="0" borderId="10" xfId="34" applyNumberFormat="1" applyFont="1" applyBorder="1" applyAlignment="1">
      <alignment horizontal="right" vertical="top"/>
    </xf>
    <xf numFmtId="166" fontId="15" fillId="0" borderId="5" xfId="34" applyNumberFormat="1" applyFont="1" applyBorder="1" applyAlignment="1">
      <alignment horizontal="center" vertical="top" wrapText="1"/>
    </xf>
    <xf numFmtId="4" fontId="15" fillId="0" borderId="5" xfId="34" applyNumberFormat="1" applyFont="1" applyBorder="1" applyAlignment="1">
      <alignment horizontal="right" vertical="top"/>
    </xf>
    <xf numFmtId="0" fontId="15" fillId="0" borderId="5" xfId="34" applyFont="1" applyFill="1" applyBorder="1" applyAlignment="1">
      <alignment horizontal="center" vertical="top" wrapText="1"/>
    </xf>
    <xf numFmtId="0" fontId="20" fillId="0" borderId="68" xfId="34" applyFont="1" applyBorder="1" applyAlignment="1">
      <alignment horizontal="left" vertical="center"/>
    </xf>
    <xf numFmtId="4" fontId="20" fillId="0" borderId="70" xfId="34" applyNumberFormat="1" applyFont="1" applyBorder="1" applyAlignment="1">
      <alignment horizontal="right" vertical="center" wrapText="1"/>
    </xf>
    <xf numFmtId="0" fontId="16" fillId="0" borderId="5" xfId="34" applyFont="1" applyFill="1" applyBorder="1" applyAlignment="1">
      <alignment horizontal="center" vertical="center" wrapText="1"/>
    </xf>
    <xf numFmtId="0" fontId="15" fillId="0" borderId="5" xfId="34" applyFont="1" applyFill="1" applyBorder="1" applyAlignment="1">
      <alignment horizontal="center" vertical="center" wrapText="1"/>
    </xf>
    <xf numFmtId="4" fontId="15" fillId="0" borderId="5" xfId="34" applyNumberFormat="1" applyFont="1" applyBorder="1" applyAlignment="1">
      <alignment vertical="top" wrapText="1"/>
    </xf>
    <xf numFmtId="0" fontId="15" fillId="9" borderId="5" xfId="34" applyFont="1" applyFill="1" applyBorder="1" applyAlignment="1">
      <alignment horizontal="center" vertical="center" wrapText="1"/>
    </xf>
    <xf numFmtId="0" fontId="15" fillId="9" borderId="5" xfId="34" applyFont="1" applyFill="1" applyBorder="1" applyAlignment="1">
      <alignment horizontal="center" vertical="top" wrapText="1"/>
    </xf>
    <xf numFmtId="4" fontId="23" fillId="9" borderId="5" xfId="34" applyNumberFormat="1" applyFont="1" applyFill="1" applyBorder="1" applyAlignment="1">
      <alignment horizontal="right" vertical="top" wrapText="1"/>
    </xf>
    <xf numFmtId="0" fontId="15" fillId="4" borderId="5" xfId="34" applyFont="1" applyFill="1" applyBorder="1" applyAlignment="1">
      <alignment horizontal="center" vertical="center" wrapText="1"/>
    </xf>
    <xf numFmtId="0" fontId="25" fillId="4" borderId="5" xfId="34" applyFont="1" applyFill="1" applyBorder="1" applyAlignment="1">
      <alignment horizontal="left" vertical="center" wrapText="1"/>
    </xf>
    <xf numFmtId="0" fontId="12" fillId="9" borderId="5" xfId="34" applyFont="1" applyFill="1" applyBorder="1" applyAlignment="1">
      <alignment horizontal="center" vertical="center" wrapText="1"/>
    </xf>
    <xf numFmtId="0" fontId="26" fillId="9" borderId="5" xfId="34" applyFont="1" applyFill="1" applyBorder="1" applyAlignment="1">
      <alignment horizontal="left" vertical="center" wrapText="1"/>
    </xf>
    <xf numFmtId="4" fontId="26" fillId="4" borderId="5" xfId="34" applyNumberFormat="1" applyFont="1" applyFill="1" applyBorder="1" applyAlignment="1">
      <alignment horizontal="right" vertical="center" wrapText="1"/>
    </xf>
    <xf numFmtId="0" fontId="2" fillId="3" borderId="5" xfId="34" applyFont="1" applyFill="1" applyBorder="1" applyAlignment="1">
      <alignment horizontal="center" vertical="center" wrapText="1"/>
    </xf>
    <xf numFmtId="0" fontId="11" fillId="3" borderId="5" xfId="34" applyFont="1" applyFill="1" applyBorder="1" applyAlignment="1">
      <alignment horizontal="center" vertical="top" wrapText="1"/>
    </xf>
    <xf numFmtId="4" fontId="26" fillId="3" borderId="5" xfId="34" applyNumberFormat="1" applyFont="1" applyFill="1" applyBorder="1" applyAlignment="1">
      <alignment horizontal="right" vertical="top" wrapText="1"/>
    </xf>
    <xf numFmtId="0" fontId="15" fillId="0" borderId="28" xfId="34" applyFont="1" applyBorder="1" applyAlignment="1">
      <alignment horizontal="center" vertical="top" wrapText="1"/>
    </xf>
    <xf numFmtId="166" fontId="23" fillId="0" borderId="4" xfId="34" applyNumberFormat="1" applyFont="1" applyBorder="1" applyAlignment="1">
      <alignment horizontal="center" vertical="top" wrapText="1"/>
    </xf>
    <xf numFmtId="165" fontId="23" fillId="7" borderId="35" xfId="34" applyNumberFormat="1" applyFont="1" applyFill="1" applyBorder="1" applyAlignment="1">
      <alignment horizontal="center" vertical="top" wrapText="1"/>
    </xf>
    <xf numFmtId="0" fontId="15" fillId="6" borderId="4" xfId="34" applyFont="1" applyFill="1" applyBorder="1" applyAlignment="1">
      <alignment horizontal="center" vertical="center" wrapText="1"/>
    </xf>
    <xf numFmtId="4" fontId="23" fillId="3" borderId="22" xfId="34" applyNumberFormat="1" applyFont="1" applyFill="1" applyBorder="1" applyAlignment="1">
      <alignment horizontal="right" vertical="top" wrapText="1"/>
    </xf>
    <xf numFmtId="4" fontId="23" fillId="3" borderId="23" xfId="34" applyNumberFormat="1" applyFont="1" applyFill="1" applyBorder="1" applyAlignment="1">
      <alignment horizontal="right" vertical="top" wrapText="1"/>
    </xf>
    <xf numFmtId="0" fontId="17" fillId="0" borderId="0" xfId="34" applyFont="1" applyBorder="1" applyAlignment="1">
      <alignment horizontal="center" vertical="center"/>
    </xf>
    <xf numFmtId="0" fontId="8" fillId="0" borderId="0" xfId="33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33" applyFont="1" applyAlignment="1">
      <alignment horizontal="left"/>
    </xf>
    <xf numFmtId="0" fontId="14" fillId="0" borderId="0" xfId="33" applyFont="1" applyAlignment="1">
      <alignment horizontal="left" wrapText="1"/>
    </xf>
    <xf numFmtId="0" fontId="3" fillId="0" borderId="0" xfId="33" applyFont="1" applyAlignment="1">
      <alignment horizontal="right" wrapText="1"/>
    </xf>
    <xf numFmtId="0" fontId="16" fillId="0" borderId="0" xfId="34" applyFont="1" applyAlignment="1">
      <alignment horizontal="right" wrapText="1"/>
    </xf>
    <xf numFmtId="0" fontId="20" fillId="0" borderId="26" xfId="34" applyFont="1" applyBorder="1" applyAlignment="1">
      <alignment horizontal="left" vertical="center"/>
    </xf>
    <xf numFmtId="0" fontId="21" fillId="0" borderId="0" xfId="34" applyFont="1" applyBorder="1" applyAlignment="1">
      <alignment horizontal="left" vertical="center" wrapText="1"/>
    </xf>
    <xf numFmtId="0" fontId="15" fillId="0" borderId="10" xfId="34" applyFont="1" applyFill="1" applyBorder="1" applyAlignment="1">
      <alignment horizontal="center" vertical="top" wrapText="1"/>
    </xf>
    <xf numFmtId="0" fontId="15" fillId="0" borderId="11" xfId="34" applyFont="1" applyFill="1" applyBorder="1" applyAlignment="1">
      <alignment horizontal="center" vertical="top" wrapText="1"/>
    </xf>
    <xf numFmtId="0" fontId="15" fillId="0" borderId="37" xfId="34" applyFont="1" applyFill="1" applyBorder="1" applyAlignment="1">
      <alignment horizontal="center" vertical="top" wrapText="1"/>
    </xf>
    <xf numFmtId="0" fontId="16" fillId="0" borderId="0" xfId="34" applyFont="1" applyBorder="1" applyAlignment="1">
      <alignment horizontal="left" vertical="center" wrapText="1"/>
    </xf>
    <xf numFmtId="0" fontId="16" fillId="0" borderId="44" xfId="34" applyFont="1" applyBorder="1" applyAlignment="1">
      <alignment horizontal="center" vertical="center" wrapText="1"/>
    </xf>
    <xf numFmtId="0" fontId="16" fillId="0" borderId="13" xfId="34" applyFont="1" applyBorder="1" applyAlignment="1">
      <alignment horizontal="center" vertical="center" wrapText="1"/>
    </xf>
    <xf numFmtId="0" fontId="10" fillId="3" borderId="28" xfId="34" applyFont="1" applyFill="1" applyBorder="1" applyAlignment="1">
      <alignment horizontal="center" vertical="center" wrapText="1"/>
    </xf>
    <xf numFmtId="0" fontId="24" fillId="8" borderId="28" xfId="34" applyFont="1" applyFill="1" applyBorder="1" applyAlignment="1">
      <alignment horizontal="center" vertical="top" wrapText="1"/>
    </xf>
    <xf numFmtId="0" fontId="24" fillId="8" borderId="51" xfId="34" applyFont="1" applyFill="1" applyBorder="1" applyAlignment="1">
      <alignment horizontal="center" vertical="top" wrapText="1"/>
    </xf>
    <xf numFmtId="0" fontId="16" fillId="0" borderId="3" xfId="34" applyFont="1" applyBorder="1" applyAlignment="1">
      <alignment horizontal="left" vertical="top" wrapText="1"/>
    </xf>
    <xf numFmtId="0" fontId="16" fillId="0" borderId="17" xfId="34" applyFont="1" applyBorder="1" applyAlignment="1">
      <alignment horizontal="left" vertical="top" wrapText="1"/>
    </xf>
    <xf numFmtId="0" fontId="10" fillId="3" borderId="44" xfId="34" applyFont="1" applyFill="1" applyBorder="1" applyAlignment="1">
      <alignment horizontal="center" vertical="top" wrapText="1"/>
    </xf>
    <xf numFmtId="0" fontId="10" fillId="3" borderId="14" xfId="34" applyFont="1" applyFill="1" applyBorder="1" applyAlignment="1">
      <alignment horizontal="center" vertical="top" wrapText="1"/>
    </xf>
    <xf numFmtId="0" fontId="20" fillId="0" borderId="26" xfId="34" applyFont="1" applyBorder="1" applyAlignment="1">
      <alignment horizontal="left" vertical="center" wrapText="1"/>
    </xf>
    <xf numFmtId="0" fontId="16" fillId="0" borderId="56" xfId="34" applyFont="1" applyFill="1" applyBorder="1" applyAlignment="1">
      <alignment horizontal="left" vertical="center" wrapText="1"/>
    </xf>
    <xf numFmtId="0" fontId="15" fillId="0" borderId="71" xfId="34" applyFont="1" applyFill="1" applyBorder="1" applyAlignment="1">
      <alignment horizontal="center" vertical="top" wrapText="1"/>
    </xf>
    <xf numFmtId="0" fontId="15" fillId="0" borderId="67" xfId="34" applyFont="1" applyFill="1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15" fillId="0" borderId="5" xfId="34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2" fillId="0" borderId="2" xfId="34" applyFont="1" applyBorder="1" applyAlignment="1">
      <alignment horizontal="center" vertical="center"/>
    </xf>
    <xf numFmtId="0" fontId="12" fillId="0" borderId="3" xfId="34" applyFont="1" applyBorder="1" applyAlignment="1">
      <alignment horizontal="center" vertical="center"/>
    </xf>
    <xf numFmtId="0" fontId="12" fillId="0" borderId="4" xfId="34" applyFont="1" applyBorder="1" applyAlignment="1">
      <alignment horizontal="center" vertical="center"/>
    </xf>
    <xf numFmtId="0" fontId="16" fillId="0" borderId="21" xfId="34" applyFont="1" applyFill="1" applyBorder="1" applyAlignment="1">
      <alignment horizontal="left" vertical="center" wrapText="1"/>
    </xf>
    <xf numFmtId="0" fontId="16" fillId="0" borderId="28" xfId="34" applyFont="1" applyFill="1" applyBorder="1" applyAlignment="1">
      <alignment horizontal="center" vertical="center" wrapText="1"/>
    </xf>
    <xf numFmtId="0" fontId="20" fillId="0" borderId="60" xfId="34" applyFont="1" applyBorder="1" applyAlignment="1">
      <alignment horizontal="right" vertical="center" wrapText="1"/>
    </xf>
    <xf numFmtId="0" fontId="20" fillId="0" borderId="61" xfId="34" applyFont="1" applyBorder="1" applyAlignment="1">
      <alignment horizontal="right" vertical="center" wrapText="1"/>
    </xf>
    <xf numFmtId="0" fontId="20" fillId="0" borderId="62" xfId="34" applyFont="1" applyBorder="1" applyAlignment="1">
      <alignment horizontal="right" vertical="center" wrapText="1"/>
    </xf>
    <xf numFmtId="0" fontId="16" fillId="0" borderId="64" xfId="34" applyFont="1" applyBorder="1" applyAlignment="1">
      <alignment horizontal="left" vertical="center" wrapText="1"/>
    </xf>
    <xf numFmtId="0" fontId="20" fillId="0" borderId="69" xfId="34" applyFont="1" applyBorder="1" applyAlignment="1">
      <alignment horizontal="left" vertical="center" wrapText="1"/>
    </xf>
    <xf numFmtId="0" fontId="16" fillId="0" borderId="66" xfId="34" applyFont="1" applyBorder="1" applyAlignment="1">
      <alignment horizontal="left" vertical="center" wrapText="1"/>
    </xf>
    <xf numFmtId="0" fontId="12" fillId="0" borderId="28" xfId="34" applyFont="1" applyBorder="1" applyAlignment="1">
      <alignment horizontal="right" vertical="center"/>
    </xf>
    <xf numFmtId="0" fontId="12" fillId="0" borderId="0" xfId="34" applyFont="1" applyBorder="1" applyAlignment="1">
      <alignment horizontal="right" vertical="center"/>
    </xf>
    <xf numFmtId="0" fontId="12" fillId="0" borderId="12" xfId="34" applyFont="1" applyBorder="1" applyAlignment="1">
      <alignment horizontal="right" vertical="center"/>
    </xf>
    <xf numFmtId="0" fontId="10" fillId="3" borderId="18" xfId="34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9" xfId="0" applyBorder="1" applyAlignment="1">
      <alignment vertical="top" wrapText="1"/>
    </xf>
  </cellXfs>
  <cellStyles count="35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aczniki maj" xfId="34"/>
    <cellStyle name="Normalny_Zeszyt1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selection activeCell="G50" sqref="G50"/>
    </sheetView>
  </sheetViews>
  <sheetFormatPr defaultRowHeight="15" x14ac:dyDescent="0.25"/>
  <cols>
    <col min="4" max="4" width="27" customWidth="1"/>
    <col min="5" max="7" width="14.7109375" customWidth="1"/>
  </cols>
  <sheetData>
    <row r="1" spans="1:7" x14ac:dyDescent="0.25">
      <c r="A1" s="289" t="s">
        <v>81</v>
      </c>
      <c r="B1" s="290"/>
      <c r="C1" s="290"/>
      <c r="D1" s="290"/>
      <c r="E1" s="290"/>
      <c r="F1" s="290"/>
      <c r="G1" s="290"/>
    </row>
    <row r="2" spans="1:7" x14ac:dyDescent="0.25">
      <c r="A2" s="291" t="s">
        <v>78</v>
      </c>
      <c r="B2" s="290"/>
      <c r="C2" s="290"/>
      <c r="D2" s="290"/>
      <c r="E2" s="290"/>
      <c r="F2" s="290"/>
      <c r="G2" s="290"/>
    </row>
    <row r="3" spans="1:7" x14ac:dyDescent="0.25">
      <c r="A3" s="292" t="s">
        <v>82</v>
      </c>
      <c r="B3" s="290"/>
      <c r="C3" s="290"/>
      <c r="D3" s="290"/>
      <c r="E3" s="290"/>
      <c r="F3" s="290"/>
      <c r="G3" s="290"/>
    </row>
    <row r="4" spans="1:7" x14ac:dyDescent="0.25">
      <c r="A4" s="1"/>
      <c r="B4" s="1"/>
      <c r="C4" s="1"/>
      <c r="D4" s="293"/>
      <c r="E4" s="293"/>
      <c r="F4" s="293"/>
      <c r="G4" s="294"/>
    </row>
    <row r="5" spans="1:7" ht="15.75" x14ac:dyDescent="0.25">
      <c r="A5" s="288" t="s">
        <v>15</v>
      </c>
      <c r="B5" s="288"/>
      <c r="C5" s="288"/>
      <c r="D5" s="288"/>
      <c r="E5" s="288"/>
      <c r="F5" s="288"/>
      <c r="G5" s="288"/>
    </row>
    <row r="6" spans="1:7" ht="24.75" customHeight="1" x14ac:dyDescent="0.25">
      <c r="A6" s="288" t="s">
        <v>16</v>
      </c>
      <c r="B6" s="288"/>
      <c r="C6" s="288"/>
      <c r="D6" s="288"/>
      <c r="E6" s="288"/>
      <c r="F6" s="288"/>
      <c r="G6" s="288"/>
    </row>
    <row r="7" spans="1:7" ht="25.5" x14ac:dyDescent="0.25">
      <c r="A7" s="2" t="s">
        <v>1</v>
      </c>
      <c r="B7" s="2" t="s">
        <v>2</v>
      </c>
      <c r="C7" s="3" t="s">
        <v>0</v>
      </c>
      <c r="D7" s="4" t="s">
        <v>17</v>
      </c>
      <c r="E7" s="5" t="s">
        <v>8</v>
      </c>
      <c r="F7" s="5" t="s">
        <v>18</v>
      </c>
      <c r="G7" s="6" t="s">
        <v>9</v>
      </c>
    </row>
    <row r="8" spans="1:7" ht="15.75" thickBot="1" x14ac:dyDescent="0.3">
      <c r="A8" s="7" t="s">
        <v>19</v>
      </c>
      <c r="B8" s="295" t="s">
        <v>20</v>
      </c>
      <c r="C8" s="295"/>
      <c r="D8" s="295"/>
      <c r="E8" s="8">
        <f>E9+E20+E38</f>
        <v>4049679.6399999997</v>
      </c>
      <c r="F8" s="8">
        <f t="shared" ref="F8:G8" si="0">F9+F20+F38</f>
        <v>0</v>
      </c>
      <c r="G8" s="8">
        <f t="shared" si="0"/>
        <v>4049679.6399999997</v>
      </c>
    </row>
    <row r="9" spans="1:7" x14ac:dyDescent="0.25">
      <c r="A9" s="9" t="s">
        <v>21</v>
      </c>
      <c r="B9" s="296" t="s">
        <v>22</v>
      </c>
      <c r="C9" s="296"/>
      <c r="D9" s="296"/>
      <c r="E9" s="10">
        <f>E10+E13</f>
        <v>2432578</v>
      </c>
      <c r="F9" s="10">
        <f t="shared" ref="F9:G9" si="1">F10+F13</f>
        <v>0</v>
      </c>
      <c r="G9" s="10">
        <f t="shared" si="1"/>
        <v>2432578</v>
      </c>
    </row>
    <row r="10" spans="1:7" x14ac:dyDescent="0.25">
      <c r="A10" s="152">
        <v>852</v>
      </c>
      <c r="B10" s="152"/>
      <c r="C10" s="152"/>
      <c r="D10" s="11" t="s">
        <v>5</v>
      </c>
      <c r="E10" s="12">
        <f>E11</f>
        <v>150000</v>
      </c>
      <c r="F10" s="12">
        <f t="shared" ref="F10:G11" si="2">F11</f>
        <v>0</v>
      </c>
      <c r="G10" s="12">
        <f t="shared" si="2"/>
        <v>150000</v>
      </c>
    </row>
    <row r="11" spans="1:7" x14ac:dyDescent="0.25">
      <c r="A11" s="153"/>
      <c r="B11" s="154">
        <v>85232</v>
      </c>
      <c r="C11" s="155"/>
      <c r="D11" s="13" t="s">
        <v>23</v>
      </c>
      <c r="E11" s="14">
        <f>E12</f>
        <v>150000</v>
      </c>
      <c r="F11" s="14">
        <f t="shared" si="2"/>
        <v>0</v>
      </c>
      <c r="G11" s="14">
        <f t="shared" si="2"/>
        <v>150000</v>
      </c>
    </row>
    <row r="12" spans="1:7" ht="38.25" x14ac:dyDescent="0.25">
      <c r="A12" s="153"/>
      <c r="B12" s="156"/>
      <c r="C12" s="157">
        <v>2510</v>
      </c>
      <c r="D12" s="15" t="s">
        <v>24</v>
      </c>
      <c r="E12" s="16">
        <v>150000</v>
      </c>
      <c r="F12" s="16"/>
      <c r="G12" s="17">
        <f>E12+F12</f>
        <v>150000</v>
      </c>
    </row>
    <row r="13" spans="1:7" ht="24" x14ac:dyDescent="0.25">
      <c r="A13" s="158">
        <v>921</v>
      </c>
      <c r="B13" s="159"/>
      <c r="C13" s="160"/>
      <c r="D13" s="11" t="s">
        <v>25</v>
      </c>
      <c r="E13" s="18">
        <f>E14+E16+E18</f>
        <v>2282578</v>
      </c>
      <c r="F13" s="18">
        <f t="shared" ref="F13:G13" si="3">F14+F16+F18</f>
        <v>0</v>
      </c>
      <c r="G13" s="19">
        <f t="shared" si="3"/>
        <v>2282578</v>
      </c>
    </row>
    <row r="14" spans="1:7" ht="24" x14ac:dyDescent="0.25">
      <c r="A14" s="297"/>
      <c r="B14" s="161">
        <v>92109</v>
      </c>
      <c r="C14" s="162"/>
      <c r="D14" s="13" t="s">
        <v>26</v>
      </c>
      <c r="E14" s="20">
        <f>E15</f>
        <v>1346046</v>
      </c>
      <c r="F14" s="20">
        <f t="shared" ref="F14:G14" si="4">F15</f>
        <v>0</v>
      </c>
      <c r="G14" s="21">
        <f t="shared" si="4"/>
        <v>1346046</v>
      </c>
    </row>
    <row r="15" spans="1:7" ht="36" x14ac:dyDescent="0.25">
      <c r="A15" s="298"/>
      <c r="B15" s="163"/>
      <c r="C15" s="164">
        <v>2480</v>
      </c>
      <c r="D15" s="22" t="s">
        <v>27</v>
      </c>
      <c r="E15" s="23">
        <v>1346046</v>
      </c>
      <c r="F15" s="23"/>
      <c r="G15" s="24">
        <f>E15+F15</f>
        <v>1346046</v>
      </c>
    </row>
    <row r="16" spans="1:7" x14ac:dyDescent="0.25">
      <c r="A16" s="298"/>
      <c r="B16" s="161">
        <v>92116</v>
      </c>
      <c r="C16" s="162"/>
      <c r="D16" s="13" t="s">
        <v>28</v>
      </c>
      <c r="E16" s="20">
        <f>E17</f>
        <v>346942</v>
      </c>
      <c r="F16" s="20">
        <f t="shared" ref="F16:G16" si="5">F17</f>
        <v>0</v>
      </c>
      <c r="G16" s="21">
        <f t="shared" si="5"/>
        <v>346942</v>
      </c>
    </row>
    <row r="17" spans="1:7" ht="36" x14ac:dyDescent="0.25">
      <c r="A17" s="298"/>
      <c r="B17" s="163"/>
      <c r="C17" s="164">
        <v>2480</v>
      </c>
      <c r="D17" s="22" t="s">
        <v>27</v>
      </c>
      <c r="E17" s="23">
        <v>346942</v>
      </c>
      <c r="F17" s="23"/>
      <c r="G17" s="24">
        <f>E17+F17</f>
        <v>346942</v>
      </c>
    </row>
    <row r="18" spans="1:7" x14ac:dyDescent="0.25">
      <c r="A18" s="298"/>
      <c r="B18" s="161">
        <v>92118</v>
      </c>
      <c r="C18" s="165"/>
      <c r="D18" s="25" t="s">
        <v>29</v>
      </c>
      <c r="E18" s="26">
        <f>E19</f>
        <v>589590</v>
      </c>
      <c r="F18" s="26">
        <f t="shared" ref="F18:G18" si="6">F19</f>
        <v>0</v>
      </c>
      <c r="G18" s="27">
        <f t="shared" si="6"/>
        <v>589590</v>
      </c>
    </row>
    <row r="19" spans="1:7" ht="36.75" thickBot="1" x14ac:dyDescent="0.3">
      <c r="A19" s="299"/>
      <c r="B19" s="166"/>
      <c r="C19" s="167">
        <v>2480</v>
      </c>
      <c r="D19" s="28" t="s">
        <v>27</v>
      </c>
      <c r="E19" s="29">
        <v>589590</v>
      </c>
      <c r="F19" s="30"/>
      <c r="G19" s="31">
        <f>E19+F19</f>
        <v>589590</v>
      </c>
    </row>
    <row r="20" spans="1:7" x14ac:dyDescent="0.25">
      <c r="A20" s="32" t="s">
        <v>13</v>
      </c>
      <c r="B20" s="300" t="s">
        <v>30</v>
      </c>
      <c r="C20" s="300"/>
      <c r="D20" s="300"/>
      <c r="E20" s="33">
        <f>E21+E25+E30+E33</f>
        <v>903935.42999999993</v>
      </c>
      <c r="F20" s="33">
        <f t="shared" ref="F20:G20" si="7">F21+F25+F30+F33</f>
        <v>0</v>
      </c>
      <c r="G20" s="33">
        <f t="shared" si="7"/>
        <v>903935.42999999993</v>
      </c>
    </row>
    <row r="21" spans="1:7" x14ac:dyDescent="0.25">
      <c r="A21" s="168">
        <v>600</v>
      </c>
      <c r="B21" s="169"/>
      <c r="C21" s="169"/>
      <c r="D21" s="34" t="s">
        <v>31</v>
      </c>
      <c r="E21" s="35">
        <f>E22</f>
        <v>651585.42999999993</v>
      </c>
      <c r="F21" s="35">
        <f t="shared" ref="F21:G21" si="8">F22</f>
        <v>0</v>
      </c>
      <c r="G21" s="36">
        <f t="shared" si="8"/>
        <v>651585.42999999993</v>
      </c>
    </row>
    <row r="22" spans="1:7" x14ac:dyDescent="0.25">
      <c r="A22" s="301"/>
      <c r="B22" s="170">
        <v>60004</v>
      </c>
      <c r="C22" s="170"/>
      <c r="D22" s="38" t="s">
        <v>32</v>
      </c>
      <c r="E22" s="39">
        <f>E23+E24</f>
        <v>651585.42999999993</v>
      </c>
      <c r="F22" s="39">
        <f t="shared" ref="F22:G22" si="9">F23+F24</f>
        <v>0</v>
      </c>
      <c r="G22" s="39">
        <f t="shared" si="9"/>
        <v>651585.42999999993</v>
      </c>
    </row>
    <row r="23" spans="1:7" ht="72" x14ac:dyDescent="0.25">
      <c r="A23" s="302"/>
      <c r="B23" s="40"/>
      <c r="C23" s="171">
        <v>2310</v>
      </c>
      <c r="D23" s="41" t="s">
        <v>33</v>
      </c>
      <c r="E23" s="42">
        <v>441000</v>
      </c>
      <c r="F23" s="42"/>
      <c r="G23" s="44">
        <f>E23+F23</f>
        <v>441000</v>
      </c>
    </row>
    <row r="24" spans="1:7" ht="72" x14ac:dyDescent="0.25">
      <c r="A24" s="45"/>
      <c r="B24" s="40"/>
      <c r="C24" s="171">
        <v>2710</v>
      </c>
      <c r="D24" s="46" t="s">
        <v>34</v>
      </c>
      <c r="E24" s="42">
        <v>210585.43</v>
      </c>
      <c r="F24" s="43"/>
      <c r="G24" s="44">
        <f>E24+F24</f>
        <v>210585.43</v>
      </c>
    </row>
    <row r="25" spans="1:7" x14ac:dyDescent="0.25">
      <c r="A25" s="168">
        <v>801</v>
      </c>
      <c r="B25" s="172"/>
      <c r="C25" s="172"/>
      <c r="D25" s="47" t="s">
        <v>4</v>
      </c>
      <c r="E25" s="36">
        <f>E26+E28</f>
        <v>82350</v>
      </c>
      <c r="F25" s="36">
        <f t="shared" ref="F25:G25" si="10">F26+F28</f>
        <v>0</v>
      </c>
      <c r="G25" s="36">
        <f t="shared" si="10"/>
        <v>82350</v>
      </c>
    </row>
    <row r="26" spans="1:7" x14ac:dyDescent="0.25">
      <c r="A26" s="173"/>
      <c r="B26" s="174">
        <v>80101</v>
      </c>
      <c r="C26" s="174"/>
      <c r="D26" s="49" t="s">
        <v>35</v>
      </c>
      <c r="E26" s="50">
        <f>E27</f>
        <v>3250</v>
      </c>
      <c r="F26" s="50">
        <f t="shared" ref="F26:G26" si="11">F27</f>
        <v>0</v>
      </c>
      <c r="G26" s="50">
        <f t="shared" si="11"/>
        <v>3250</v>
      </c>
    </row>
    <row r="27" spans="1:7" ht="72" x14ac:dyDescent="0.25">
      <c r="A27" s="173"/>
      <c r="B27" s="175"/>
      <c r="C27" s="171">
        <v>2310</v>
      </c>
      <c r="D27" s="41" t="s">
        <v>33</v>
      </c>
      <c r="E27" s="51">
        <v>3250</v>
      </c>
      <c r="F27" s="52"/>
      <c r="G27" s="53">
        <f>E27+F27</f>
        <v>3250</v>
      </c>
    </row>
    <row r="28" spans="1:7" x14ac:dyDescent="0.25">
      <c r="A28" s="303"/>
      <c r="B28" s="170">
        <v>80104</v>
      </c>
      <c r="C28" s="170"/>
      <c r="D28" s="54" t="s">
        <v>36</v>
      </c>
      <c r="E28" s="39">
        <f>E29</f>
        <v>79100</v>
      </c>
      <c r="F28" s="39">
        <f t="shared" ref="F28:G28" si="12">F29</f>
        <v>0</v>
      </c>
      <c r="G28" s="39">
        <f t="shared" si="12"/>
        <v>79100</v>
      </c>
    </row>
    <row r="29" spans="1:7" ht="72" x14ac:dyDescent="0.25">
      <c r="A29" s="303"/>
      <c r="B29" s="176"/>
      <c r="C29" s="171">
        <v>2310</v>
      </c>
      <c r="D29" s="255" t="s">
        <v>33</v>
      </c>
      <c r="E29" s="256">
        <v>79100</v>
      </c>
      <c r="F29" s="257"/>
      <c r="G29" s="258">
        <f>E29+F29</f>
        <v>79100</v>
      </c>
    </row>
    <row r="30" spans="1:7" x14ac:dyDescent="0.25">
      <c r="A30" s="158">
        <v>851</v>
      </c>
      <c r="B30" s="159"/>
      <c r="C30" s="177"/>
      <c r="D30" s="11" t="s">
        <v>7</v>
      </c>
      <c r="E30" s="55">
        <f>E31</f>
        <v>20000</v>
      </c>
      <c r="F30" s="55">
        <f t="shared" ref="F30:G31" si="13">F31</f>
        <v>0</v>
      </c>
      <c r="G30" s="56">
        <f t="shared" si="13"/>
        <v>20000</v>
      </c>
    </row>
    <row r="31" spans="1:7" x14ac:dyDescent="0.25">
      <c r="A31" s="178"/>
      <c r="B31" s="161">
        <v>85154</v>
      </c>
      <c r="C31" s="162"/>
      <c r="D31" s="13" t="s">
        <v>37</v>
      </c>
      <c r="E31" s="20">
        <f>E32</f>
        <v>20000</v>
      </c>
      <c r="F31" s="20">
        <f t="shared" si="13"/>
        <v>0</v>
      </c>
      <c r="G31" s="57">
        <f t="shared" si="13"/>
        <v>20000</v>
      </c>
    </row>
    <row r="32" spans="1:7" ht="60" x14ac:dyDescent="0.25">
      <c r="A32" s="179"/>
      <c r="B32" s="180"/>
      <c r="C32" s="181">
        <v>2710</v>
      </c>
      <c r="D32" s="58" t="s">
        <v>38</v>
      </c>
      <c r="E32" s="59">
        <v>20000</v>
      </c>
      <c r="F32" s="59"/>
      <c r="G32" s="60">
        <f>E32+F32</f>
        <v>20000</v>
      </c>
    </row>
    <row r="33" spans="1:7" ht="24" x14ac:dyDescent="0.25">
      <c r="A33" s="182">
        <v>900</v>
      </c>
      <c r="B33" s="183"/>
      <c r="C33" s="184"/>
      <c r="D33" s="61" t="s">
        <v>39</v>
      </c>
      <c r="E33" s="62">
        <f>E34+E36</f>
        <v>150000</v>
      </c>
      <c r="F33" s="62">
        <f t="shared" ref="F33:G33" si="14">F34+F36</f>
        <v>0</v>
      </c>
      <c r="G33" s="63">
        <f t="shared" si="14"/>
        <v>150000</v>
      </c>
    </row>
    <row r="34" spans="1:7" ht="24" x14ac:dyDescent="0.25">
      <c r="A34" s="304"/>
      <c r="B34" s="185">
        <v>90026</v>
      </c>
      <c r="C34" s="186"/>
      <c r="D34" s="64" t="s">
        <v>40</v>
      </c>
      <c r="E34" s="65">
        <f>E35</f>
        <v>30000</v>
      </c>
      <c r="F34" s="65">
        <f t="shared" ref="F34:G34" si="15">F35</f>
        <v>0</v>
      </c>
      <c r="G34" s="66">
        <f t="shared" si="15"/>
        <v>30000</v>
      </c>
    </row>
    <row r="35" spans="1:7" ht="72" x14ac:dyDescent="0.25">
      <c r="A35" s="304"/>
      <c r="B35" s="187"/>
      <c r="C35" s="164">
        <v>2320</v>
      </c>
      <c r="D35" s="22" t="s">
        <v>41</v>
      </c>
      <c r="E35" s="286">
        <v>30000</v>
      </c>
      <c r="F35" s="23"/>
      <c r="G35" s="67">
        <f>E35+F35</f>
        <v>30000</v>
      </c>
    </row>
    <row r="36" spans="1:7" x14ac:dyDescent="0.25">
      <c r="A36" s="304"/>
      <c r="B36" s="188">
        <v>90013</v>
      </c>
      <c r="C36" s="189"/>
      <c r="D36" s="68" t="s">
        <v>42</v>
      </c>
      <c r="E36" s="69">
        <f>E37</f>
        <v>120000</v>
      </c>
      <c r="F36" s="69">
        <f t="shared" ref="F36:G36" si="16">F37</f>
        <v>0</v>
      </c>
      <c r="G36" s="69">
        <f t="shared" si="16"/>
        <v>120000</v>
      </c>
    </row>
    <row r="37" spans="1:7" ht="72" x14ac:dyDescent="0.25">
      <c r="A37" s="305"/>
      <c r="B37" s="190"/>
      <c r="C37" s="191">
        <v>2310</v>
      </c>
      <c r="D37" s="70" t="s">
        <v>33</v>
      </c>
      <c r="E37" s="71">
        <v>120000</v>
      </c>
      <c r="F37" s="71"/>
      <c r="G37" s="72">
        <f>E37+F37</f>
        <v>120000</v>
      </c>
    </row>
    <row r="38" spans="1:7" x14ac:dyDescent="0.25">
      <c r="A38" s="73" t="s">
        <v>14</v>
      </c>
      <c r="B38" s="306" t="s">
        <v>43</v>
      </c>
      <c r="C38" s="306"/>
      <c r="D38" s="307"/>
      <c r="E38" s="74">
        <f>E39+E42</f>
        <v>713166.21</v>
      </c>
      <c r="F38" s="74">
        <f t="shared" ref="F38:G38" si="17">F39+F42</f>
        <v>0</v>
      </c>
      <c r="G38" s="75">
        <f t="shared" si="17"/>
        <v>713166.21</v>
      </c>
    </row>
    <row r="39" spans="1:7" x14ac:dyDescent="0.25">
      <c r="A39" s="192">
        <v>700</v>
      </c>
      <c r="B39" s="193"/>
      <c r="C39" s="194"/>
      <c r="D39" s="76" t="s">
        <v>44</v>
      </c>
      <c r="E39" s="77">
        <f>E40</f>
        <v>463166.21</v>
      </c>
      <c r="F39" s="77">
        <f t="shared" ref="F39:G40" si="18">F40</f>
        <v>0</v>
      </c>
      <c r="G39" s="78">
        <f t="shared" si="18"/>
        <v>463166.21</v>
      </c>
    </row>
    <row r="40" spans="1:7" ht="24" x14ac:dyDescent="0.25">
      <c r="A40" s="308"/>
      <c r="B40" s="195">
        <v>70001</v>
      </c>
      <c r="C40" s="196"/>
      <c r="D40" s="79" t="s">
        <v>45</v>
      </c>
      <c r="E40" s="80">
        <f>E41</f>
        <v>463166.21</v>
      </c>
      <c r="F40" s="80">
        <f t="shared" si="18"/>
        <v>0</v>
      </c>
      <c r="G40" s="81">
        <f t="shared" si="18"/>
        <v>463166.21</v>
      </c>
    </row>
    <row r="41" spans="1:7" ht="36" x14ac:dyDescent="0.25">
      <c r="A41" s="309"/>
      <c r="B41" s="171"/>
      <c r="C41" s="197">
        <v>2650</v>
      </c>
      <c r="D41" s="82" t="s">
        <v>46</v>
      </c>
      <c r="E41" s="83">
        <v>463166.21</v>
      </c>
      <c r="F41" s="83"/>
      <c r="G41" s="84">
        <f>E41+F41</f>
        <v>463166.21</v>
      </c>
    </row>
    <row r="42" spans="1:7" x14ac:dyDescent="0.25">
      <c r="A42" s="198">
        <v>926</v>
      </c>
      <c r="B42" s="198"/>
      <c r="C42" s="199"/>
      <c r="D42" s="85" t="s">
        <v>47</v>
      </c>
      <c r="E42" s="86">
        <f>E43</f>
        <v>250000</v>
      </c>
      <c r="F42" s="86">
        <f t="shared" ref="F42:G43" si="19">F43</f>
        <v>0</v>
      </c>
      <c r="G42" s="86">
        <f t="shared" si="19"/>
        <v>250000</v>
      </c>
    </row>
    <row r="43" spans="1:7" x14ac:dyDescent="0.25">
      <c r="A43" s="87"/>
      <c r="B43" s="195">
        <v>92601</v>
      </c>
      <c r="C43" s="196"/>
      <c r="D43" s="88" t="s">
        <v>48</v>
      </c>
      <c r="E43" s="89">
        <f>E44</f>
        <v>250000</v>
      </c>
      <c r="F43" s="89">
        <f t="shared" si="19"/>
        <v>0</v>
      </c>
      <c r="G43" s="89">
        <f t="shared" si="19"/>
        <v>250000</v>
      </c>
    </row>
    <row r="44" spans="1:7" ht="72" x14ac:dyDescent="0.25">
      <c r="A44" s="87"/>
      <c r="B44" s="200"/>
      <c r="C44" s="201">
        <v>2410</v>
      </c>
      <c r="D44" s="90" t="s">
        <v>49</v>
      </c>
      <c r="E44" s="91">
        <v>250000</v>
      </c>
      <c r="F44" s="91"/>
      <c r="G44" s="92">
        <f>E44+F44</f>
        <v>250000</v>
      </c>
    </row>
    <row r="45" spans="1:7" ht="49.5" customHeight="1" thickBot="1" x14ac:dyDescent="0.3">
      <c r="A45" s="7" t="s">
        <v>50</v>
      </c>
      <c r="B45" s="310" t="s">
        <v>51</v>
      </c>
      <c r="C45" s="310"/>
      <c r="D45" s="310"/>
      <c r="E45" s="93">
        <f>E46+E51</f>
        <v>2006185.05</v>
      </c>
      <c r="F45" s="93">
        <f>F46+F51</f>
        <v>111138</v>
      </c>
      <c r="G45" s="93">
        <f>G46+G51</f>
        <v>2117323.0499999998</v>
      </c>
    </row>
    <row r="46" spans="1:7" x14ac:dyDescent="0.25">
      <c r="A46" s="94" t="s">
        <v>12</v>
      </c>
      <c r="B46" s="311" t="s">
        <v>22</v>
      </c>
      <c r="C46" s="311"/>
      <c r="D46" s="311"/>
      <c r="E46" s="95">
        <f>E47</f>
        <v>1490985.05</v>
      </c>
      <c r="F46" s="95">
        <f t="shared" ref="F46:G46" si="20">F47</f>
        <v>111138</v>
      </c>
      <c r="G46" s="95">
        <f t="shared" si="20"/>
        <v>1602123.05</v>
      </c>
    </row>
    <row r="47" spans="1:7" x14ac:dyDescent="0.25">
      <c r="A47" s="202">
        <v>801</v>
      </c>
      <c r="B47" s="159"/>
      <c r="C47" s="177"/>
      <c r="D47" s="11" t="s">
        <v>4</v>
      </c>
      <c r="E47" s="18">
        <f>E48</f>
        <v>1490985.05</v>
      </c>
      <c r="F47" s="18">
        <f t="shared" ref="F47:G47" si="21">F48</f>
        <v>111138</v>
      </c>
      <c r="G47" s="19">
        <f t="shared" si="21"/>
        <v>1602123.05</v>
      </c>
    </row>
    <row r="48" spans="1:7" x14ac:dyDescent="0.25">
      <c r="A48" s="312"/>
      <c r="B48" s="284">
        <v>80104</v>
      </c>
      <c r="C48" s="162"/>
      <c r="D48" s="13" t="s">
        <v>36</v>
      </c>
      <c r="E48" s="20">
        <f>E49+E50</f>
        <v>1490985.05</v>
      </c>
      <c r="F48" s="20">
        <f t="shared" ref="F48:G48" si="22">F49+F50</f>
        <v>111138</v>
      </c>
      <c r="G48" s="20">
        <f t="shared" si="22"/>
        <v>1602123.05</v>
      </c>
    </row>
    <row r="49" spans="1:7" ht="36" x14ac:dyDescent="0.25">
      <c r="A49" s="313"/>
      <c r="B49" s="315"/>
      <c r="C49" s="205">
        <v>2540</v>
      </c>
      <c r="D49" s="98" t="s">
        <v>52</v>
      </c>
      <c r="E49" s="99">
        <v>1434032.55</v>
      </c>
      <c r="F49" s="99">
        <v>100247.39</v>
      </c>
      <c r="G49" s="100">
        <f>E49+F49</f>
        <v>1534279.94</v>
      </c>
    </row>
    <row r="50" spans="1:7" ht="84" x14ac:dyDescent="0.25">
      <c r="A50" s="314"/>
      <c r="B50" s="316"/>
      <c r="C50" s="283">
        <v>2590</v>
      </c>
      <c r="D50" s="82" t="s">
        <v>80</v>
      </c>
      <c r="E50" s="43">
        <v>56952.5</v>
      </c>
      <c r="F50" s="43">
        <v>10890.61</v>
      </c>
      <c r="G50" s="149">
        <f>E50+F50</f>
        <v>67843.11</v>
      </c>
    </row>
    <row r="51" spans="1:7" x14ac:dyDescent="0.25">
      <c r="A51" s="96" t="s">
        <v>13</v>
      </c>
      <c r="B51" s="320" t="s">
        <v>53</v>
      </c>
      <c r="C51" s="320"/>
      <c r="D51" s="320"/>
      <c r="E51" s="97">
        <f>E52+E55+E60+E63+E68+E75</f>
        <v>515200</v>
      </c>
      <c r="F51" s="97">
        <f>F52+F55+F60+F63+F68+F75</f>
        <v>0</v>
      </c>
      <c r="G51" s="97">
        <f>G52+G55+G60+G63+G68+G75</f>
        <v>515200</v>
      </c>
    </row>
    <row r="52" spans="1:7" x14ac:dyDescent="0.25">
      <c r="A52" s="203" t="s">
        <v>10</v>
      </c>
      <c r="B52" s="159"/>
      <c r="C52" s="177"/>
      <c r="D52" s="11" t="s">
        <v>11</v>
      </c>
      <c r="E52" s="55">
        <f>E53</f>
        <v>20000</v>
      </c>
      <c r="F52" s="55">
        <f t="shared" ref="F52:G53" si="23">F53</f>
        <v>0</v>
      </c>
      <c r="G52" s="56">
        <f t="shared" si="23"/>
        <v>20000</v>
      </c>
    </row>
    <row r="53" spans="1:7" x14ac:dyDescent="0.25">
      <c r="A53" s="297"/>
      <c r="B53" s="204" t="s">
        <v>54</v>
      </c>
      <c r="C53" s="162"/>
      <c r="D53" s="13" t="s">
        <v>55</v>
      </c>
      <c r="E53" s="20">
        <f>E54</f>
        <v>20000</v>
      </c>
      <c r="F53" s="20">
        <f t="shared" si="23"/>
        <v>0</v>
      </c>
      <c r="G53" s="21">
        <f t="shared" si="23"/>
        <v>20000</v>
      </c>
    </row>
    <row r="54" spans="1:7" ht="73.5" customHeight="1" x14ac:dyDescent="0.25">
      <c r="A54" s="298"/>
      <c r="B54" s="179"/>
      <c r="C54" s="205">
        <v>2830</v>
      </c>
      <c r="D54" s="98" t="s">
        <v>56</v>
      </c>
      <c r="E54" s="287">
        <v>20000</v>
      </c>
      <c r="F54" s="99"/>
      <c r="G54" s="100">
        <f>E54+F54</f>
        <v>20000</v>
      </c>
    </row>
    <row r="55" spans="1:7" ht="24" x14ac:dyDescent="0.25">
      <c r="A55" s="172">
        <v>754</v>
      </c>
      <c r="B55" s="172"/>
      <c r="C55" s="172"/>
      <c r="D55" s="34" t="s">
        <v>57</v>
      </c>
      <c r="E55" s="36">
        <f>E56+E58</f>
        <v>130000</v>
      </c>
      <c r="F55" s="36">
        <f t="shared" ref="F55:G55" si="24">F56+F58</f>
        <v>0</v>
      </c>
      <c r="G55" s="36">
        <f t="shared" si="24"/>
        <v>130000</v>
      </c>
    </row>
    <row r="56" spans="1:7" x14ac:dyDescent="0.25">
      <c r="A56" s="321"/>
      <c r="B56" s="170">
        <v>75412</v>
      </c>
      <c r="C56" s="170"/>
      <c r="D56" s="37" t="s">
        <v>58</v>
      </c>
      <c r="E56" s="39">
        <f>E57</f>
        <v>40000</v>
      </c>
      <c r="F56" s="39">
        <f t="shared" ref="F56:G56" si="25">F57</f>
        <v>0</v>
      </c>
      <c r="G56" s="39">
        <f t="shared" si="25"/>
        <v>40000</v>
      </c>
    </row>
    <row r="57" spans="1:7" ht="60" x14ac:dyDescent="0.25">
      <c r="A57" s="321"/>
      <c r="B57" s="206"/>
      <c r="C57" s="207">
        <v>2820</v>
      </c>
      <c r="D57" s="101" t="s">
        <v>59</v>
      </c>
      <c r="E57" s="42">
        <v>40000</v>
      </c>
      <c r="F57" s="42"/>
      <c r="G57" s="102">
        <f>E57+F57</f>
        <v>40000</v>
      </c>
    </row>
    <row r="58" spans="1:7" ht="24" x14ac:dyDescent="0.25">
      <c r="A58" s="321"/>
      <c r="B58" s="170">
        <v>75415</v>
      </c>
      <c r="C58" s="195"/>
      <c r="D58" s="88" t="s">
        <v>60</v>
      </c>
      <c r="E58" s="103">
        <f>E59</f>
        <v>90000</v>
      </c>
      <c r="F58" s="103">
        <f t="shared" ref="F58:G58" si="26">F59</f>
        <v>0</v>
      </c>
      <c r="G58" s="103">
        <f t="shared" si="26"/>
        <v>90000</v>
      </c>
    </row>
    <row r="59" spans="1:7" ht="108" x14ac:dyDescent="0.25">
      <c r="A59" s="321"/>
      <c r="B59" s="208"/>
      <c r="C59" s="209">
        <v>2360</v>
      </c>
      <c r="D59" s="98" t="s">
        <v>61</v>
      </c>
      <c r="E59" s="42">
        <v>90000</v>
      </c>
      <c r="F59" s="104"/>
      <c r="G59" s="105">
        <f>E59+F59</f>
        <v>90000</v>
      </c>
    </row>
    <row r="60" spans="1:7" x14ac:dyDescent="0.25">
      <c r="A60" s="210">
        <v>801</v>
      </c>
      <c r="B60" s="211"/>
      <c r="C60" s="115"/>
      <c r="D60" s="76" t="s">
        <v>4</v>
      </c>
      <c r="E60" s="78">
        <f>E61</f>
        <v>25000</v>
      </c>
      <c r="F60" s="78">
        <f t="shared" ref="F60:G61" si="27">F61</f>
        <v>0</v>
      </c>
      <c r="G60" s="78">
        <f t="shared" si="27"/>
        <v>25000</v>
      </c>
    </row>
    <row r="61" spans="1:7" x14ac:dyDescent="0.25">
      <c r="A61" s="107"/>
      <c r="B61" s="285">
        <v>80195</v>
      </c>
      <c r="C61" s="212"/>
      <c r="D61" s="88" t="s">
        <v>6</v>
      </c>
      <c r="E61" s="89">
        <f>E62</f>
        <v>25000</v>
      </c>
      <c r="F61" s="89">
        <f t="shared" si="27"/>
        <v>0</v>
      </c>
      <c r="G61" s="89">
        <f t="shared" si="27"/>
        <v>25000</v>
      </c>
    </row>
    <row r="62" spans="1:7" ht="108" x14ac:dyDescent="0.25">
      <c r="A62" s="108"/>
      <c r="B62" s="213"/>
      <c r="C62" s="214">
        <v>2360</v>
      </c>
      <c r="D62" s="82" t="s">
        <v>61</v>
      </c>
      <c r="E62" s="42">
        <v>25000</v>
      </c>
      <c r="F62" s="42"/>
      <c r="G62" s="109">
        <f>E62+F62</f>
        <v>25000</v>
      </c>
    </row>
    <row r="63" spans="1:7" x14ac:dyDescent="0.25">
      <c r="A63" s="215">
        <v>851</v>
      </c>
      <c r="B63" s="216"/>
      <c r="C63" s="217"/>
      <c r="D63" s="110" t="s">
        <v>7</v>
      </c>
      <c r="E63" s="111">
        <f>E64+E66</f>
        <v>50000</v>
      </c>
      <c r="F63" s="111">
        <f t="shared" ref="F63:G63" si="28">F64+F66</f>
        <v>0</v>
      </c>
      <c r="G63" s="112">
        <f t="shared" si="28"/>
        <v>50000</v>
      </c>
    </row>
    <row r="64" spans="1:7" x14ac:dyDescent="0.25">
      <c r="A64" s="178"/>
      <c r="B64" s="218">
        <v>85154</v>
      </c>
      <c r="C64" s="162"/>
      <c r="D64" s="13" t="s">
        <v>37</v>
      </c>
      <c r="E64" s="20">
        <f>E65</f>
        <v>40000</v>
      </c>
      <c r="F64" s="20">
        <f t="shared" ref="F64:G64" si="29">F65</f>
        <v>0</v>
      </c>
      <c r="G64" s="21">
        <f t="shared" si="29"/>
        <v>40000</v>
      </c>
    </row>
    <row r="65" spans="1:7" ht="108" x14ac:dyDescent="0.25">
      <c r="A65" s="179"/>
      <c r="B65" s="179"/>
      <c r="C65" s="205">
        <v>2360</v>
      </c>
      <c r="D65" s="98" t="s">
        <v>61</v>
      </c>
      <c r="E65" s="99">
        <v>40000</v>
      </c>
      <c r="F65" s="99"/>
      <c r="G65" s="100">
        <f>E65+F65</f>
        <v>40000</v>
      </c>
    </row>
    <row r="66" spans="1:7" x14ac:dyDescent="0.25">
      <c r="A66" s="113"/>
      <c r="B66" s="195">
        <v>85195</v>
      </c>
      <c r="C66" s="196"/>
      <c r="D66" s="88" t="s">
        <v>6</v>
      </c>
      <c r="E66" s="89">
        <f>E67</f>
        <v>10000</v>
      </c>
      <c r="F66" s="89">
        <f t="shared" ref="F66:G66" si="30">F67</f>
        <v>0</v>
      </c>
      <c r="G66" s="89">
        <f t="shared" si="30"/>
        <v>10000</v>
      </c>
    </row>
    <row r="67" spans="1:7" ht="108" x14ac:dyDescent="0.25">
      <c r="A67" s="113"/>
      <c r="B67" s="219"/>
      <c r="C67" s="205">
        <v>2360</v>
      </c>
      <c r="D67" s="98" t="s">
        <v>61</v>
      </c>
      <c r="E67" s="43">
        <v>10000</v>
      </c>
      <c r="F67" s="104"/>
      <c r="G67" s="114">
        <f>E67+F67</f>
        <v>10000</v>
      </c>
    </row>
    <row r="68" spans="1:7" ht="24" x14ac:dyDescent="0.25">
      <c r="A68" s="220">
        <v>921</v>
      </c>
      <c r="B68" s="220"/>
      <c r="C68" s="221"/>
      <c r="D68" s="116" t="s">
        <v>25</v>
      </c>
      <c r="E68" s="117">
        <f>E69+E71+E73</f>
        <v>129000</v>
      </c>
      <c r="F68" s="117">
        <f t="shared" ref="F68:G68" si="31">F69+F71+F73</f>
        <v>0</v>
      </c>
      <c r="G68" s="117">
        <f t="shared" si="31"/>
        <v>129000</v>
      </c>
    </row>
    <row r="69" spans="1:7" ht="24" x14ac:dyDescent="0.25">
      <c r="A69" s="331"/>
      <c r="B69" s="222">
        <v>92105</v>
      </c>
      <c r="C69" s="223"/>
      <c r="D69" s="118" t="s">
        <v>62</v>
      </c>
      <c r="E69" s="119">
        <f>E70</f>
        <v>9000</v>
      </c>
      <c r="F69" s="119">
        <f t="shared" ref="F69:G69" si="32">F70</f>
        <v>0</v>
      </c>
      <c r="G69" s="120">
        <f t="shared" si="32"/>
        <v>9000</v>
      </c>
    </row>
    <row r="70" spans="1:7" ht="99" customHeight="1" x14ac:dyDescent="0.25">
      <c r="A70" s="332"/>
      <c r="B70" s="224"/>
      <c r="C70" s="164">
        <v>2360</v>
      </c>
      <c r="D70" s="22" t="s">
        <v>61</v>
      </c>
      <c r="E70" s="52">
        <v>9000</v>
      </c>
      <c r="F70" s="52"/>
      <c r="G70" s="121">
        <f>E70+F70</f>
        <v>9000</v>
      </c>
    </row>
    <row r="71" spans="1:7" ht="24" x14ac:dyDescent="0.25">
      <c r="A71" s="332"/>
      <c r="B71" s="225">
        <v>92120</v>
      </c>
      <c r="C71" s="226"/>
      <c r="D71" s="122" t="s">
        <v>63</v>
      </c>
      <c r="E71" s="123">
        <f>E72</f>
        <v>120000</v>
      </c>
      <c r="F71" s="123">
        <f t="shared" ref="F71:G71" si="33">F72</f>
        <v>0</v>
      </c>
      <c r="G71" s="124">
        <f t="shared" si="33"/>
        <v>120000</v>
      </c>
    </row>
    <row r="72" spans="1:7" ht="96" x14ac:dyDescent="0.25">
      <c r="A72" s="332"/>
      <c r="B72" s="179"/>
      <c r="C72" s="227">
        <v>2720</v>
      </c>
      <c r="D72" s="125" t="s">
        <v>64</v>
      </c>
      <c r="E72" s="52">
        <v>120000</v>
      </c>
      <c r="F72" s="52"/>
      <c r="G72" s="126">
        <f>E72+F72</f>
        <v>120000</v>
      </c>
    </row>
    <row r="73" spans="1:7" x14ac:dyDescent="0.25">
      <c r="A73" s="333"/>
      <c r="B73" s="195">
        <v>92195</v>
      </c>
      <c r="C73" s="196"/>
      <c r="D73" s="88" t="s">
        <v>79</v>
      </c>
      <c r="E73" s="89">
        <f>E74</f>
        <v>0</v>
      </c>
      <c r="F73" s="89">
        <f t="shared" ref="F73:G73" si="34">F74</f>
        <v>0</v>
      </c>
      <c r="G73" s="89">
        <f t="shared" si="34"/>
        <v>0</v>
      </c>
    </row>
    <row r="74" spans="1:7" ht="108" x14ac:dyDescent="0.25">
      <c r="A74" s="334"/>
      <c r="B74" s="282"/>
      <c r="C74" s="197">
        <v>2360</v>
      </c>
      <c r="D74" s="22" t="s">
        <v>61</v>
      </c>
      <c r="E74" s="43">
        <v>0</v>
      </c>
      <c r="F74" s="43"/>
      <c r="G74" s="149">
        <f>E74+F74</f>
        <v>0</v>
      </c>
    </row>
    <row r="75" spans="1:7" x14ac:dyDescent="0.25">
      <c r="A75" s="158">
        <v>926</v>
      </c>
      <c r="B75" s="228"/>
      <c r="C75" s="217"/>
      <c r="D75" s="110" t="s">
        <v>65</v>
      </c>
      <c r="E75" s="127">
        <f t="shared" ref="E75:G76" si="35">E76</f>
        <v>161200</v>
      </c>
      <c r="F75" s="127">
        <f t="shared" si="35"/>
        <v>0</v>
      </c>
      <c r="G75" s="127">
        <f t="shared" si="35"/>
        <v>161200</v>
      </c>
    </row>
    <row r="76" spans="1:7" x14ac:dyDescent="0.25">
      <c r="A76" s="179"/>
      <c r="B76" s="218">
        <v>92695</v>
      </c>
      <c r="C76" s="229"/>
      <c r="D76" s="64" t="s">
        <v>6</v>
      </c>
      <c r="E76" s="128">
        <f t="shared" si="35"/>
        <v>161200</v>
      </c>
      <c r="F76" s="128">
        <f t="shared" si="35"/>
        <v>0</v>
      </c>
      <c r="G76" s="128">
        <f t="shared" si="35"/>
        <v>161200</v>
      </c>
    </row>
    <row r="77" spans="1:7" ht="108.75" thickBot="1" x14ac:dyDescent="0.3">
      <c r="A77" s="230"/>
      <c r="B77" s="230"/>
      <c r="C77" s="164">
        <v>2360</v>
      </c>
      <c r="D77" s="22" t="s">
        <v>61</v>
      </c>
      <c r="E77" s="23">
        <v>161200</v>
      </c>
      <c r="F77" s="23"/>
      <c r="G77" s="67">
        <f>E77+F77</f>
        <v>161200</v>
      </c>
    </row>
    <row r="78" spans="1:7" ht="15.75" thickBot="1" x14ac:dyDescent="0.3">
      <c r="A78" s="322" t="s">
        <v>66</v>
      </c>
      <c r="B78" s="323"/>
      <c r="C78" s="323"/>
      <c r="D78" s="324"/>
      <c r="E78" s="129">
        <f>E8+E45</f>
        <v>6055864.6899999995</v>
      </c>
      <c r="F78" s="129">
        <f>F8+F45</f>
        <v>111138</v>
      </c>
      <c r="G78" s="129">
        <f>G8+G45</f>
        <v>6167002.6899999995</v>
      </c>
    </row>
    <row r="79" spans="1:7" ht="15.75" x14ac:dyDescent="0.25">
      <c r="A79" s="130" t="s">
        <v>67</v>
      </c>
      <c r="B79" s="131"/>
      <c r="C79" s="131"/>
      <c r="D79" s="131"/>
      <c r="E79" s="132"/>
      <c r="F79" s="132"/>
      <c r="G79" s="131"/>
    </row>
    <row r="80" spans="1:7" ht="24" x14ac:dyDescent="0.25">
      <c r="A80" s="2" t="s">
        <v>1</v>
      </c>
      <c r="B80" s="2" t="s">
        <v>2</v>
      </c>
      <c r="C80" s="3" t="s">
        <v>0</v>
      </c>
      <c r="D80" s="4" t="s">
        <v>17</v>
      </c>
      <c r="E80" s="133" t="s">
        <v>8</v>
      </c>
      <c r="F80" s="134" t="s">
        <v>3</v>
      </c>
      <c r="G80" s="135" t="s">
        <v>9</v>
      </c>
    </row>
    <row r="81" spans="1:7" ht="15.75" thickBot="1" x14ac:dyDescent="0.3">
      <c r="A81" s="7" t="s">
        <v>19</v>
      </c>
      <c r="B81" s="295" t="s">
        <v>20</v>
      </c>
      <c r="C81" s="295"/>
      <c r="D81" s="295"/>
      <c r="E81" s="8">
        <f>E82</f>
        <v>1130000</v>
      </c>
      <c r="F81" s="8">
        <f t="shared" ref="F81:G81" si="36">F82</f>
        <v>0</v>
      </c>
      <c r="G81" s="8">
        <f t="shared" si="36"/>
        <v>1130000</v>
      </c>
    </row>
    <row r="82" spans="1:7" ht="21.75" customHeight="1" x14ac:dyDescent="0.25">
      <c r="A82" s="136" t="s">
        <v>12</v>
      </c>
      <c r="B82" s="325" t="s">
        <v>30</v>
      </c>
      <c r="C82" s="325"/>
      <c r="D82" s="325"/>
      <c r="E82" s="33">
        <f>E83+E86</f>
        <v>1130000</v>
      </c>
      <c r="F82" s="33">
        <f t="shared" ref="F82:G82" si="37">F83+F86</f>
        <v>0</v>
      </c>
      <c r="G82" s="33">
        <f t="shared" si="37"/>
        <v>1130000</v>
      </c>
    </row>
    <row r="83" spans="1:7" ht="21.75" customHeight="1" x14ac:dyDescent="0.25">
      <c r="A83" s="253">
        <v>600</v>
      </c>
      <c r="B83" s="247"/>
      <c r="C83" s="247"/>
      <c r="D83" s="34" t="s">
        <v>31</v>
      </c>
      <c r="E83" s="248">
        <f>E84</f>
        <v>1050000</v>
      </c>
      <c r="F83" s="248">
        <f t="shared" ref="F83:G83" si="38">F84</f>
        <v>0</v>
      </c>
      <c r="G83" s="248">
        <f t="shared" si="38"/>
        <v>1050000</v>
      </c>
    </row>
    <row r="84" spans="1:7" ht="15.75" customHeight="1" x14ac:dyDescent="0.25">
      <c r="A84" s="249"/>
      <c r="B84" s="254">
        <v>60014</v>
      </c>
      <c r="C84" s="250"/>
      <c r="D84" s="48" t="s">
        <v>68</v>
      </c>
      <c r="E84" s="251">
        <f>E85</f>
        <v>1050000</v>
      </c>
      <c r="F84" s="251">
        <f t="shared" ref="F84:G84" si="39">F85</f>
        <v>0</v>
      </c>
      <c r="G84" s="251">
        <f t="shared" si="39"/>
        <v>1050000</v>
      </c>
    </row>
    <row r="85" spans="1:7" ht="89.25" customHeight="1" x14ac:dyDescent="0.25">
      <c r="A85" s="231"/>
      <c r="B85" s="206"/>
      <c r="C85" s="207">
        <v>6300</v>
      </c>
      <c r="D85" s="138" t="s">
        <v>33</v>
      </c>
      <c r="E85" s="137">
        <v>1050000</v>
      </c>
      <c r="F85" s="137"/>
      <c r="G85" s="252">
        <f>E85+F85</f>
        <v>1050000</v>
      </c>
    </row>
    <row r="86" spans="1:7" ht="26.25" customHeight="1" x14ac:dyDescent="0.25">
      <c r="A86" s="253">
        <v>851</v>
      </c>
      <c r="B86" s="274"/>
      <c r="C86" s="193"/>
      <c r="D86" s="275" t="s">
        <v>7</v>
      </c>
      <c r="E86" s="278">
        <f>E87</f>
        <v>80000</v>
      </c>
      <c r="F86" s="278">
        <f t="shared" ref="F86:G86" si="40">F87</f>
        <v>0</v>
      </c>
      <c r="G86" s="278">
        <f t="shared" si="40"/>
        <v>80000</v>
      </c>
    </row>
    <row r="87" spans="1:7" ht="26.25" customHeight="1" x14ac:dyDescent="0.25">
      <c r="A87" s="276"/>
      <c r="B87" s="271">
        <v>85111</v>
      </c>
      <c r="C87" s="272"/>
      <c r="D87" s="277" t="s">
        <v>70</v>
      </c>
      <c r="E87" s="273">
        <f>E88+E89</f>
        <v>80000</v>
      </c>
      <c r="F87" s="273">
        <f t="shared" ref="F87:G87" si="41">F88+F89</f>
        <v>0</v>
      </c>
      <c r="G87" s="273">
        <f t="shared" si="41"/>
        <v>80000</v>
      </c>
    </row>
    <row r="88" spans="1:7" ht="81" customHeight="1" x14ac:dyDescent="0.25">
      <c r="A88" s="279"/>
      <c r="B88" s="233"/>
      <c r="C88" s="280">
        <v>6220</v>
      </c>
      <c r="D88" s="260" t="s">
        <v>71</v>
      </c>
      <c r="E88" s="281">
        <v>20000</v>
      </c>
      <c r="F88" s="281"/>
      <c r="G88" s="281">
        <f>E88+F88</f>
        <v>20000</v>
      </c>
    </row>
    <row r="89" spans="1:7" ht="89.25" customHeight="1" x14ac:dyDescent="0.25">
      <c r="A89" s="268"/>
      <c r="B89" s="269"/>
      <c r="C89" s="265">
        <v>6300</v>
      </c>
      <c r="D89" s="82" t="s">
        <v>33</v>
      </c>
      <c r="E89" s="43">
        <v>60000</v>
      </c>
      <c r="F89" s="43"/>
      <c r="G89" s="270">
        <f>E89+F89</f>
        <v>60000</v>
      </c>
    </row>
    <row r="90" spans="1:7" ht="35.25" customHeight="1" thickBot="1" x14ac:dyDescent="0.3">
      <c r="A90" s="266" t="s">
        <v>50</v>
      </c>
      <c r="B90" s="326" t="s">
        <v>51</v>
      </c>
      <c r="C90" s="326"/>
      <c r="D90" s="326"/>
      <c r="E90" s="93">
        <f>E91</f>
        <v>158000</v>
      </c>
      <c r="F90" s="93">
        <f t="shared" ref="F90:G90" si="42">F91</f>
        <v>0</v>
      </c>
      <c r="G90" s="267">
        <f t="shared" si="42"/>
        <v>158000</v>
      </c>
    </row>
    <row r="91" spans="1:7" x14ac:dyDescent="0.25">
      <c r="A91" s="139" t="s">
        <v>12</v>
      </c>
      <c r="B91" s="327" t="s">
        <v>30</v>
      </c>
      <c r="C91" s="327"/>
      <c r="D91" s="327"/>
      <c r="E91" s="33">
        <f>E92+E95+E99</f>
        <v>158000</v>
      </c>
      <c r="F91" s="33">
        <f>F92+F95+F99</f>
        <v>0</v>
      </c>
      <c r="G91" s="33">
        <f>G92+G95+G99</f>
        <v>158000</v>
      </c>
    </row>
    <row r="92" spans="1:7" x14ac:dyDescent="0.25">
      <c r="A92" s="168">
        <v>600</v>
      </c>
      <c r="B92" s="169"/>
      <c r="C92" s="169"/>
      <c r="D92" s="34" t="s">
        <v>31</v>
      </c>
      <c r="E92" s="35">
        <f>E93</f>
        <v>0</v>
      </c>
      <c r="F92" s="35">
        <f t="shared" ref="F92:G92" si="43">F93</f>
        <v>0</v>
      </c>
      <c r="G92" s="35">
        <f t="shared" si="43"/>
        <v>0</v>
      </c>
    </row>
    <row r="93" spans="1:7" x14ac:dyDescent="0.25">
      <c r="A93" s="232"/>
      <c r="B93" s="174">
        <v>60014</v>
      </c>
      <c r="C93" s="174"/>
      <c r="D93" s="48" t="s">
        <v>68</v>
      </c>
      <c r="E93" s="140">
        <f>E94</f>
        <v>0</v>
      </c>
      <c r="F93" s="140">
        <f t="shared" ref="F93:G93" si="44">F94</f>
        <v>0</v>
      </c>
      <c r="G93" s="140">
        <f t="shared" si="44"/>
        <v>0</v>
      </c>
    </row>
    <row r="94" spans="1:7" ht="72" hidden="1" x14ac:dyDescent="0.25">
      <c r="A94" s="232"/>
      <c r="B94" s="233"/>
      <c r="C94" s="233">
        <v>6300</v>
      </c>
      <c r="D94" s="41" t="s">
        <v>69</v>
      </c>
      <c r="E94" s="141">
        <v>0</v>
      </c>
      <c r="F94" s="141"/>
      <c r="G94" s="142">
        <f>E94+F94</f>
        <v>0</v>
      </c>
    </row>
    <row r="95" spans="1:7" hidden="1" x14ac:dyDescent="0.25">
      <c r="A95" s="215">
        <v>851</v>
      </c>
      <c r="B95" s="216"/>
      <c r="C95" s="217"/>
      <c r="D95" s="110" t="s">
        <v>7</v>
      </c>
      <c r="E95" s="127">
        <f>E96</f>
        <v>0</v>
      </c>
      <c r="F95" s="127">
        <f t="shared" ref="F95:G95" si="45">F96</f>
        <v>0</v>
      </c>
      <c r="G95" s="127">
        <f t="shared" si="45"/>
        <v>0</v>
      </c>
    </row>
    <row r="96" spans="1:7" hidden="1" x14ac:dyDescent="0.25">
      <c r="A96" s="178"/>
      <c r="B96" s="218">
        <v>85111</v>
      </c>
      <c r="C96" s="162"/>
      <c r="D96" s="13" t="s">
        <v>70</v>
      </c>
      <c r="E96" s="20">
        <f>E97+E98</f>
        <v>0</v>
      </c>
      <c r="F96" s="20">
        <f t="shared" ref="F96:G96" si="46">F97+F98</f>
        <v>0</v>
      </c>
      <c r="G96" s="20">
        <f t="shared" si="46"/>
        <v>0</v>
      </c>
    </row>
    <row r="97" spans="1:7" ht="84" hidden="1" x14ac:dyDescent="0.25">
      <c r="A97" s="179"/>
      <c r="B97" s="179" t="s">
        <v>77</v>
      </c>
      <c r="C97" s="259">
        <v>6220</v>
      </c>
      <c r="D97" s="260" t="s">
        <v>71</v>
      </c>
      <c r="E97" s="261"/>
      <c r="F97" s="261"/>
      <c r="G97" s="262">
        <f>E97+F97</f>
        <v>0</v>
      </c>
    </row>
    <row r="98" spans="1:7" ht="72" hidden="1" x14ac:dyDescent="0.25">
      <c r="A98" s="240"/>
      <c r="B98" s="241"/>
      <c r="C98" s="263">
        <v>6300</v>
      </c>
      <c r="D98" s="255" t="s">
        <v>69</v>
      </c>
      <c r="E98" s="244"/>
      <c r="F98" s="244"/>
      <c r="G98" s="264">
        <f>E98+F98</f>
        <v>0</v>
      </c>
    </row>
    <row r="99" spans="1:7" ht="24" x14ac:dyDescent="0.25">
      <c r="A99" s="234">
        <v>900</v>
      </c>
      <c r="B99" s="235"/>
      <c r="C99" s="236"/>
      <c r="D99" s="106" t="s">
        <v>72</v>
      </c>
      <c r="E99" s="143">
        <f>E100+E102+E104</f>
        <v>158000</v>
      </c>
      <c r="F99" s="143">
        <f t="shared" ref="F99:G99" si="47">F100+F102+F104</f>
        <v>0</v>
      </c>
      <c r="G99" s="143">
        <f t="shared" si="47"/>
        <v>158000</v>
      </c>
    </row>
    <row r="100" spans="1:7" ht="24" x14ac:dyDescent="0.25">
      <c r="A100" s="237"/>
      <c r="B100" s="238">
        <v>90001</v>
      </c>
      <c r="C100" s="238"/>
      <c r="D100" s="145" t="s">
        <v>73</v>
      </c>
      <c r="E100" s="146">
        <f>E101</f>
        <v>48000</v>
      </c>
      <c r="F100" s="146">
        <f t="shared" ref="F100:G100" si="48">F101</f>
        <v>0</v>
      </c>
      <c r="G100" s="146">
        <f t="shared" si="48"/>
        <v>48000</v>
      </c>
    </row>
    <row r="101" spans="1:7" ht="84" x14ac:dyDescent="0.25">
      <c r="A101" s="237"/>
      <c r="B101" s="171"/>
      <c r="C101" s="239">
        <v>6230</v>
      </c>
      <c r="D101" s="147" t="s">
        <v>74</v>
      </c>
      <c r="E101" s="148">
        <v>48000</v>
      </c>
      <c r="F101" s="148"/>
      <c r="G101" s="149">
        <f>E101+F101</f>
        <v>48000</v>
      </c>
    </row>
    <row r="102" spans="1:7" ht="24" x14ac:dyDescent="0.25">
      <c r="A102" s="144"/>
      <c r="B102" s="238">
        <v>90005</v>
      </c>
      <c r="C102" s="238"/>
      <c r="D102" s="145" t="s">
        <v>75</v>
      </c>
      <c r="E102" s="146">
        <f>E103</f>
        <v>102000</v>
      </c>
      <c r="F102" s="146">
        <f t="shared" ref="F102:G102" si="49">F103</f>
        <v>0</v>
      </c>
      <c r="G102" s="146">
        <f t="shared" si="49"/>
        <v>102000</v>
      </c>
    </row>
    <row r="103" spans="1:7" ht="84" x14ac:dyDescent="0.25">
      <c r="A103" s="144"/>
      <c r="B103" s="171"/>
      <c r="C103" s="239">
        <v>6230</v>
      </c>
      <c r="D103" s="147" t="s">
        <v>74</v>
      </c>
      <c r="E103" s="148">
        <v>102000</v>
      </c>
      <c r="F103" s="148"/>
      <c r="G103" s="149">
        <f>E103+F103</f>
        <v>102000</v>
      </c>
    </row>
    <row r="104" spans="1:7" x14ac:dyDescent="0.25">
      <c r="A104" s="144"/>
      <c r="B104" s="195">
        <v>90095</v>
      </c>
      <c r="C104" s="238"/>
      <c r="D104" s="245" t="s">
        <v>6</v>
      </c>
      <c r="E104" s="246">
        <f>E105</f>
        <v>8000</v>
      </c>
      <c r="F104" s="246">
        <f t="shared" ref="F104:G104" si="50">F105</f>
        <v>0</v>
      </c>
      <c r="G104" s="246">
        <f t="shared" si="50"/>
        <v>8000</v>
      </c>
    </row>
    <row r="105" spans="1:7" s="242" customFormat="1" ht="84" x14ac:dyDescent="0.25">
      <c r="A105" s="243"/>
      <c r="B105" s="171"/>
      <c r="C105" s="239">
        <v>6230</v>
      </c>
      <c r="D105" s="147" t="s">
        <v>74</v>
      </c>
      <c r="E105" s="244">
        <v>8000</v>
      </c>
      <c r="F105" s="244"/>
      <c r="G105" s="149">
        <f>E105+F105</f>
        <v>8000</v>
      </c>
    </row>
    <row r="106" spans="1:7" x14ac:dyDescent="0.25">
      <c r="A106" s="328" t="s">
        <v>66</v>
      </c>
      <c r="B106" s="329"/>
      <c r="C106" s="329"/>
      <c r="D106" s="330"/>
      <c r="E106" s="150">
        <f>E81+E90</f>
        <v>1288000</v>
      </c>
      <c r="F106" s="150">
        <f>F81+F90</f>
        <v>0</v>
      </c>
      <c r="G106" s="150">
        <f>G81+G90</f>
        <v>1288000</v>
      </c>
    </row>
    <row r="107" spans="1:7" x14ac:dyDescent="0.25">
      <c r="A107" s="317" t="s">
        <v>76</v>
      </c>
      <c r="B107" s="318"/>
      <c r="C107" s="318"/>
      <c r="D107" s="319"/>
      <c r="E107" s="151">
        <f>E78+E106</f>
        <v>7343864.6899999995</v>
      </c>
      <c r="F107" s="151">
        <f>F78+F106</f>
        <v>111138</v>
      </c>
      <c r="G107" s="151">
        <f>G78+G106</f>
        <v>7455002.6899999995</v>
      </c>
    </row>
  </sheetData>
  <mergeCells count="30">
    <mergeCell ref="B46:D46"/>
    <mergeCell ref="A48:A50"/>
    <mergeCell ref="B49:B50"/>
    <mergeCell ref="A107:D107"/>
    <mergeCell ref="B51:D51"/>
    <mergeCell ref="A53:A54"/>
    <mergeCell ref="A56:A59"/>
    <mergeCell ref="A78:D78"/>
    <mergeCell ref="B81:D81"/>
    <mergeCell ref="B82:D82"/>
    <mergeCell ref="B90:D90"/>
    <mergeCell ref="B91:D91"/>
    <mergeCell ref="A106:D106"/>
    <mergeCell ref="A69:A74"/>
    <mergeCell ref="A28:A29"/>
    <mergeCell ref="A34:A37"/>
    <mergeCell ref="B38:D38"/>
    <mergeCell ref="A40:A41"/>
    <mergeCell ref="B45:D45"/>
    <mergeCell ref="B8:D8"/>
    <mergeCell ref="B9:D9"/>
    <mergeCell ref="A14:A19"/>
    <mergeCell ref="B20:D20"/>
    <mergeCell ref="A22:A23"/>
    <mergeCell ref="A6:G6"/>
    <mergeCell ref="A1:G1"/>
    <mergeCell ref="A2:G2"/>
    <mergeCell ref="A3:G3"/>
    <mergeCell ref="D4:G4"/>
    <mergeCell ref="A5:G5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2020-12-18T12:11:02Z</cp:lastPrinted>
  <dcterms:created xsi:type="dcterms:W3CDTF">2018-11-03T12:53:48Z</dcterms:created>
  <dcterms:modified xsi:type="dcterms:W3CDTF">2020-12-19T20:41:04Z</dcterms:modified>
</cp:coreProperties>
</file>