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 nr 3" sheetId="1" r:id="rId1"/>
  </sheets>
  <definedNames>
    <definedName name="Excel_BuiltIn_Print_Titles_2">#REF!</definedName>
    <definedName name="Excel_BuiltIn_Print_Titles_2_1">#REF!</definedName>
    <definedName name="Excel_BuiltIn_Print_Titles_2_1_1">#REF!</definedName>
    <definedName name="Excel_BuiltIn_Print_Titles_3_1">#REF!</definedName>
    <definedName name="Excel_BuiltIn_Print_Titles_3_1_1">#REF!</definedName>
    <definedName name="Excel_BuiltIn_Print_Titles_5">#REF!</definedName>
    <definedName name="Excel_BuiltIn_Print_Titles_5_1">#REF!</definedName>
    <definedName name="Excel_BuiltIn_Print_Titles_6">#REF!</definedName>
    <definedName name="Excel_BuiltIn_Print_Titles_6_1">#REF!</definedName>
    <definedName name="Excel_BuiltIn_Print_Titles_8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D19" i="1" l="1"/>
  <c r="D23" i="1" l="1"/>
  <c r="D25" i="1" l="1"/>
  <c r="E25" i="1" l="1"/>
  <c r="D26" i="1" l="1"/>
</calcChain>
</file>

<file path=xl/sharedStrings.xml><?xml version="1.0" encoding="utf-8"?>
<sst xmlns="http://schemas.openxmlformats.org/spreadsheetml/2006/main" count="36" uniqueCount="31">
  <si>
    <t>PLAN</t>
  </si>
  <si>
    <t xml:space="preserve">PRZYCHODÓW I ROZCHODÓW ZWIĄZANY Z FINANSOWANIEM DEFICYTU </t>
  </si>
  <si>
    <t>w złotych</t>
  </si>
  <si>
    <t>Lp.</t>
  </si>
  <si>
    <t>§</t>
  </si>
  <si>
    <t>Wyszczególnienie źródeł</t>
  </si>
  <si>
    <t>1.</t>
  </si>
  <si>
    <t>Spłata otrzymanych krajowych pożyczek i kredytów</t>
  </si>
  <si>
    <t>2.</t>
  </si>
  <si>
    <t>3.</t>
  </si>
  <si>
    <t>4.</t>
  </si>
  <si>
    <t>5.</t>
  </si>
  <si>
    <t>RAZEM PRZYCHODY/ROZCHODY</t>
  </si>
  <si>
    <t xml:space="preserve">OGÓŁEM </t>
  </si>
  <si>
    <t>6.</t>
  </si>
  <si>
    <t>7.</t>
  </si>
  <si>
    <t xml:space="preserve">
Rady Miejskiej w Rogoźnie</t>
  </si>
  <si>
    <t>I ROZDYSPONOWANIEM  NADWYŻKI BUDŻETOWEJ W 2023 ROKU</t>
  </si>
  <si>
    <t>Plan przychodów na 2023</t>
  </si>
  <si>
    <t>Plan rozchodów na 2023</t>
  </si>
  <si>
    <t>Wolne środki, o których mowa w art. 217 ust. 2 pkt 6 ustawy</t>
  </si>
  <si>
    <t>8.</t>
  </si>
  <si>
    <t>9.</t>
  </si>
  <si>
    <t>Przychody ze sprzedaży innych papierów wartościowych</t>
  </si>
  <si>
    <t>Przychody jednostek samorządu terytorialnego z niewykorzystanych środków pieniężnych na rachunku bieżącym, wynikające z rozliczenia dochodów i wydatków nimi finansowanych zwiazanych ze szczególnymi zasadami wykonania budżetu określonymi w odrębnych ustawach w tym:</t>
  </si>
  <si>
    <t>środki RFIL w kwocie 300.000,00 zł</t>
  </si>
  <si>
    <t>środki z GPPiRPA w kwocie 283.198,90 zł</t>
  </si>
  <si>
    <t>Załącznik nr 3 do  Uchwały nr LXXX/…../2023</t>
  </si>
  <si>
    <t>z dnia 22 maja 2023 roku</t>
  </si>
  <si>
    <t>10.</t>
  </si>
  <si>
    <t>Przychody jednostek samorządu terytorialnego z wynikających z rozliczenia środków określonych w art..5 ust.1 pkt 2 ustawy i dotacji na realizację programu, projektu lub zadania finansowanego z udziałem tych środków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</si>
</sst>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9"/>
      <name val="Arial CE"/>
      <charset val="238"/>
    </font>
    <font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indexed="13"/>
        <bgColor indexed="3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10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9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2" fillId="0" borderId="0"/>
  </cellStyleXfs>
  <cellXfs count="62">
    <xf numFmtId="0" fontId="0" fillId="0" borderId="0" xfId="0"/>
    <xf numFmtId="0" fontId="2" fillId="0" borderId="0" xfId="1"/>
    <xf numFmtId="0" fontId="3" fillId="0" borderId="0" xfId="1" applyFont="1"/>
    <xf numFmtId="0" fontId="5" fillId="0" borderId="0" xfId="1" applyFont="1"/>
    <xf numFmtId="0" fontId="2" fillId="0" borderId="0" xfId="1" applyAlignment="1">
      <alignment horizontal="right"/>
    </xf>
    <xf numFmtId="0" fontId="7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left" vertical="top"/>
    </xf>
    <xf numFmtId="4" fontId="7" fillId="0" borderId="2" xfId="1" applyNumberFormat="1" applyFont="1" applyBorder="1" applyAlignment="1">
      <alignment vertical="top"/>
    </xf>
    <xf numFmtId="0" fontId="7" fillId="0" borderId="3" xfId="1" applyFont="1" applyBorder="1" applyAlignment="1">
      <alignment horizontal="center" vertical="top"/>
    </xf>
    <xf numFmtId="4" fontId="7" fillId="0" borderId="3" xfId="1" applyNumberFormat="1" applyFont="1" applyBorder="1" applyAlignment="1">
      <alignment vertical="top"/>
    </xf>
    <xf numFmtId="0" fontId="8" fillId="0" borderId="3" xfId="1" applyFont="1" applyBorder="1" applyAlignment="1">
      <alignment horizontal="left" vertical="top" wrapText="1"/>
    </xf>
    <xf numFmtId="0" fontId="6" fillId="2" borderId="2" xfId="1" applyFont="1" applyFill="1" applyBorder="1" applyAlignment="1">
      <alignment horizontal="right" vertical="top"/>
    </xf>
    <xf numFmtId="0" fontId="6" fillId="2" borderId="2" xfId="1" applyFont="1" applyFill="1" applyBorder="1" applyAlignment="1">
      <alignment horizontal="right" vertical="center"/>
    </xf>
    <xf numFmtId="4" fontId="6" fillId="2" borderId="2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0" fontId="14" fillId="0" borderId="0" xfId="1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left" vertical="top" wrapText="1"/>
    </xf>
    <xf numFmtId="4" fontId="7" fillId="0" borderId="4" xfId="1" applyNumberFormat="1" applyFont="1" applyBorder="1" applyAlignment="1">
      <alignment vertical="top"/>
    </xf>
    <xf numFmtId="0" fontId="7" fillId="0" borderId="11" xfId="1" applyFont="1" applyBorder="1" applyAlignment="1">
      <alignment horizontal="center" vertical="top"/>
    </xf>
    <xf numFmtId="0" fontId="17" fillId="0" borderId="11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right" vertical="top"/>
    </xf>
    <xf numFmtId="4" fontId="7" fillId="0" borderId="18" xfId="1" applyNumberFormat="1" applyFont="1" applyBorder="1" applyAlignment="1">
      <alignment vertical="top"/>
    </xf>
    <xf numFmtId="0" fontId="6" fillId="0" borderId="19" xfId="1" applyFont="1" applyBorder="1" applyAlignment="1">
      <alignment horizontal="right" vertical="top"/>
    </xf>
    <xf numFmtId="4" fontId="7" fillId="0" borderId="20" xfId="1" applyNumberFormat="1" applyFont="1" applyBorder="1" applyAlignment="1">
      <alignment vertical="top"/>
    </xf>
    <xf numFmtId="0" fontId="6" fillId="0" borderId="21" xfId="1" applyFont="1" applyBorder="1" applyAlignment="1">
      <alignment horizontal="right" vertical="top"/>
    </xf>
    <xf numFmtId="0" fontId="6" fillId="0" borderId="22" xfId="1" applyFont="1" applyBorder="1" applyAlignment="1">
      <alignment horizontal="right" vertical="top"/>
    </xf>
    <xf numFmtId="0" fontId="6" fillId="0" borderId="23" xfId="1" applyFont="1" applyBorder="1" applyAlignment="1">
      <alignment horizontal="right" vertical="top"/>
    </xf>
    <xf numFmtId="0" fontId="6" fillId="0" borderId="24" xfId="1" applyFont="1" applyBorder="1" applyAlignment="1">
      <alignment horizontal="right" vertical="top"/>
    </xf>
    <xf numFmtId="4" fontId="7" fillId="0" borderId="25" xfId="1" applyNumberFormat="1" applyFont="1" applyBorder="1" applyAlignment="1">
      <alignment vertical="top"/>
    </xf>
    <xf numFmtId="0" fontId="6" fillId="2" borderId="17" xfId="1" applyFont="1" applyFill="1" applyBorder="1" applyAlignment="1">
      <alignment horizontal="right" vertical="top"/>
    </xf>
    <xf numFmtId="4" fontId="6" fillId="2" borderId="18" xfId="1" applyNumberFormat="1" applyFont="1" applyFill="1" applyBorder="1" applyAlignment="1">
      <alignment horizontal="right" vertical="center"/>
    </xf>
    <xf numFmtId="0" fontId="6" fillId="2" borderId="26" xfId="1" applyFont="1" applyFill="1" applyBorder="1" applyAlignment="1">
      <alignment horizontal="right" vertical="top"/>
    </xf>
    <xf numFmtId="0" fontId="6" fillId="2" borderId="27" xfId="1" applyFont="1" applyFill="1" applyBorder="1" applyAlignment="1">
      <alignment horizontal="right" vertical="top"/>
    </xf>
    <xf numFmtId="0" fontId="6" fillId="2" borderId="27" xfId="1" applyFont="1" applyFill="1" applyBorder="1" applyAlignment="1">
      <alignment horizontal="right" vertical="center"/>
    </xf>
    <xf numFmtId="4" fontId="6" fillId="2" borderId="28" xfId="1" applyNumberFormat="1" applyFont="1" applyFill="1" applyBorder="1" applyAlignment="1">
      <alignment horizontal="center" vertical="center"/>
    </xf>
    <xf numFmtId="4" fontId="6" fillId="2" borderId="29" xfId="1" applyNumberFormat="1" applyFont="1" applyFill="1" applyBorder="1" applyAlignment="1">
      <alignment horizontal="center" vertical="center"/>
    </xf>
    <xf numFmtId="0" fontId="8" fillId="0" borderId="30" xfId="1" applyFont="1" applyBorder="1" applyAlignment="1">
      <alignment horizontal="left" vertical="top" wrapText="1"/>
    </xf>
    <xf numFmtId="0" fontId="16" fillId="0" borderId="30" xfId="1" applyFont="1" applyBorder="1" applyAlignment="1">
      <alignment horizontal="left" vertical="top" wrapText="1"/>
    </xf>
    <xf numFmtId="4" fontId="7" fillId="0" borderId="7" xfId="1" applyNumberFormat="1" applyFont="1" applyBorder="1" applyAlignment="1">
      <alignment vertical="top"/>
    </xf>
    <xf numFmtId="4" fontId="7" fillId="0" borderId="8" xfId="1" applyNumberFormat="1" applyFont="1" applyBorder="1" applyAlignment="1">
      <alignment vertical="top"/>
    </xf>
    <xf numFmtId="4" fontId="7" fillId="0" borderId="9" xfId="1" applyNumberFormat="1" applyFont="1" applyBorder="1" applyAlignment="1">
      <alignment vertical="top"/>
    </xf>
    <xf numFmtId="4" fontId="7" fillId="0" borderId="10" xfId="1" applyNumberFormat="1" applyFont="1" applyBorder="1" applyAlignment="1">
      <alignment vertical="top"/>
    </xf>
    <xf numFmtId="4" fontId="7" fillId="0" borderId="31" xfId="1" applyNumberFormat="1" applyFont="1" applyBorder="1" applyAlignment="1">
      <alignment vertical="top"/>
    </xf>
    <xf numFmtId="4" fontId="7" fillId="0" borderId="32" xfId="1" applyNumberFormat="1" applyFont="1" applyBorder="1" applyAlignment="1">
      <alignment vertical="top"/>
    </xf>
    <xf numFmtId="4" fontId="7" fillId="0" borderId="33" xfId="1" applyNumberFormat="1" applyFont="1" applyBorder="1" applyAlignment="1">
      <alignment vertical="top"/>
    </xf>
  </cellXfs>
  <cellStyles count="34">
    <cellStyle name="ConditionalStyle_1" xfId="2"/>
    <cellStyle name="Excel Built-in Normal" xfId="3"/>
    <cellStyle name="Normalny" xfId="0" builtinId="0"/>
    <cellStyle name="Normalny 10" xfId="4"/>
    <cellStyle name="Normalny 11" xfId="5"/>
    <cellStyle name="Normalny 12" xfId="6"/>
    <cellStyle name="Normalny 13" xfId="7"/>
    <cellStyle name="Normalny 14" xfId="8"/>
    <cellStyle name="Normalny 15" xfId="9"/>
    <cellStyle name="Normalny 16" xfId="10"/>
    <cellStyle name="Normalny 17" xfId="11"/>
    <cellStyle name="Normalny 18" xfId="12"/>
    <cellStyle name="Normalny 19" xfId="13"/>
    <cellStyle name="Normalny 2" xfId="14"/>
    <cellStyle name="Normalny 2 2" xfId="15"/>
    <cellStyle name="Normalny 20" xfId="16"/>
    <cellStyle name="Normalny 20 2" xfId="17"/>
    <cellStyle name="Normalny 21" xfId="18"/>
    <cellStyle name="Normalny 22" xfId="19"/>
    <cellStyle name="Normalny 23" xfId="33"/>
    <cellStyle name="Normalny 3" xfId="20"/>
    <cellStyle name="Normalny 3 2" xfId="21"/>
    <cellStyle name="Normalny 4" xfId="22"/>
    <cellStyle name="Normalny 4 2" xfId="23"/>
    <cellStyle name="Normalny 5" xfId="24"/>
    <cellStyle name="Normalny 5 2" xfId="25"/>
    <cellStyle name="Normalny 5 3" xfId="26"/>
    <cellStyle name="Normalny 5 3 2" xfId="27"/>
    <cellStyle name="Normalny 6" xfId="28"/>
    <cellStyle name="Normalny 7" xfId="29"/>
    <cellStyle name="Normalny 7 2" xfId="30"/>
    <cellStyle name="Normalny 8" xfId="31"/>
    <cellStyle name="Normalny 9" xfId="32"/>
    <cellStyle name="Normalny_załaczniki m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9" workbookViewId="0">
      <selection activeCell="C22" sqref="C22:D22"/>
    </sheetView>
  </sheetViews>
  <sheetFormatPr defaultRowHeight="12.75" x14ac:dyDescent="0.2"/>
  <cols>
    <col min="1" max="1" width="4.140625" style="1" customWidth="1"/>
    <col min="2" max="2" width="6" style="1" customWidth="1"/>
    <col min="3" max="3" width="49.140625" style="1" customWidth="1"/>
    <col min="4" max="4" width="17" style="1" customWidth="1"/>
    <col min="5" max="5" width="14.7109375" style="1" customWidth="1"/>
    <col min="6" max="16384" width="9.140625" style="1"/>
  </cols>
  <sheetData>
    <row r="1" spans="1:5" ht="14.45" customHeight="1" x14ac:dyDescent="0.2">
      <c r="A1" s="17" t="s">
        <v>27</v>
      </c>
      <c r="B1" s="18"/>
      <c r="C1" s="18"/>
      <c r="D1" s="18"/>
      <c r="E1" s="18"/>
    </row>
    <row r="2" spans="1:5" ht="14.45" customHeight="1" x14ac:dyDescent="0.2">
      <c r="A2" s="19" t="s">
        <v>16</v>
      </c>
      <c r="B2" s="20"/>
      <c r="C2" s="20"/>
      <c r="D2" s="20"/>
      <c r="E2" s="20"/>
    </row>
    <row r="3" spans="1:5" ht="14.45" customHeight="1" x14ac:dyDescent="0.2">
      <c r="A3" s="21" t="s">
        <v>28</v>
      </c>
      <c r="B3" s="20"/>
      <c r="C3" s="20"/>
      <c r="D3" s="20"/>
      <c r="E3" s="20"/>
    </row>
    <row r="4" spans="1:5" ht="11.25" customHeight="1" x14ac:dyDescent="0.2">
      <c r="A4" s="21"/>
      <c r="B4" s="20"/>
      <c r="C4" s="20"/>
      <c r="D4" s="20"/>
      <c r="E4" s="20"/>
    </row>
    <row r="5" spans="1:5" ht="18.600000000000001" customHeight="1" x14ac:dyDescent="0.2">
      <c r="D5" s="3"/>
      <c r="E5" s="2"/>
    </row>
    <row r="6" spans="1:5" ht="21" customHeight="1" x14ac:dyDescent="0.2">
      <c r="A6" s="22" t="s">
        <v>0</v>
      </c>
      <c r="B6" s="22"/>
      <c r="C6" s="22"/>
      <c r="D6" s="22"/>
      <c r="E6" s="22"/>
    </row>
    <row r="7" spans="1:5" ht="31.5" customHeight="1" x14ac:dyDescent="0.25">
      <c r="A7" s="23" t="s">
        <v>1</v>
      </c>
      <c r="B7" s="23"/>
      <c r="C7" s="23"/>
      <c r="D7" s="23"/>
      <c r="E7" s="23"/>
    </row>
    <row r="8" spans="1:5" ht="19.5" customHeight="1" x14ac:dyDescent="0.25">
      <c r="A8" s="24" t="s">
        <v>17</v>
      </c>
      <c r="B8" s="24"/>
      <c r="C8" s="24"/>
      <c r="D8" s="24"/>
      <c r="E8" s="24"/>
    </row>
    <row r="9" spans="1:5" ht="13.5" thickBot="1" x14ac:dyDescent="0.25">
      <c r="D9" s="4"/>
      <c r="E9" s="4" t="s">
        <v>2</v>
      </c>
    </row>
    <row r="10" spans="1:5" ht="15" customHeight="1" thickBot="1" x14ac:dyDescent="0.25">
      <c r="A10" s="31" t="s">
        <v>3</v>
      </c>
      <c r="B10" s="32" t="s">
        <v>4</v>
      </c>
      <c r="C10" s="32" t="s">
        <v>5</v>
      </c>
      <c r="D10" s="33" t="s">
        <v>18</v>
      </c>
      <c r="E10" s="34" t="s">
        <v>19</v>
      </c>
    </row>
    <row r="11" spans="1:5" ht="15.75" customHeight="1" thickBot="1" x14ac:dyDescent="0.25">
      <c r="A11" s="35"/>
      <c r="B11" s="25"/>
      <c r="C11" s="25"/>
      <c r="D11" s="26"/>
      <c r="E11" s="36"/>
    </row>
    <row r="12" spans="1:5" ht="21" customHeight="1" x14ac:dyDescent="0.2">
      <c r="A12" s="35"/>
      <c r="B12" s="25"/>
      <c r="C12" s="25"/>
      <c r="D12" s="26"/>
      <c r="E12" s="36"/>
    </row>
    <row r="13" spans="1:5" ht="24" customHeight="1" x14ac:dyDescent="0.2">
      <c r="A13" s="37" t="s">
        <v>6</v>
      </c>
      <c r="B13" s="5">
        <v>992</v>
      </c>
      <c r="C13" s="6" t="s">
        <v>7</v>
      </c>
      <c r="D13" s="7"/>
      <c r="E13" s="38">
        <v>420000</v>
      </c>
    </row>
    <row r="14" spans="1:5" ht="24" customHeight="1" x14ac:dyDescent="0.2">
      <c r="A14" s="37" t="s">
        <v>8</v>
      </c>
      <c r="B14" s="5">
        <v>992</v>
      </c>
      <c r="C14" s="6" t="s">
        <v>7</v>
      </c>
      <c r="D14" s="7"/>
      <c r="E14" s="38">
        <v>125000</v>
      </c>
    </row>
    <row r="15" spans="1:5" ht="24" customHeight="1" x14ac:dyDescent="0.2">
      <c r="A15" s="37" t="s">
        <v>9</v>
      </c>
      <c r="B15" s="5">
        <v>992</v>
      </c>
      <c r="C15" s="6" t="s">
        <v>7</v>
      </c>
      <c r="D15" s="7"/>
      <c r="E15" s="38">
        <v>735000</v>
      </c>
    </row>
    <row r="16" spans="1:5" ht="24" customHeight="1" x14ac:dyDescent="0.2">
      <c r="A16" s="39" t="s">
        <v>10</v>
      </c>
      <c r="B16" s="8">
        <v>992</v>
      </c>
      <c r="C16" s="6" t="s">
        <v>7</v>
      </c>
      <c r="D16" s="9"/>
      <c r="E16" s="40">
        <v>400000</v>
      </c>
    </row>
    <row r="17" spans="1:5" ht="24" customHeight="1" x14ac:dyDescent="0.2">
      <c r="A17" s="39" t="s">
        <v>11</v>
      </c>
      <c r="B17" s="8">
        <v>992</v>
      </c>
      <c r="C17" s="6" t="s">
        <v>7</v>
      </c>
      <c r="D17" s="9"/>
      <c r="E17" s="40">
        <v>137000</v>
      </c>
    </row>
    <row r="18" spans="1:5" ht="24" customHeight="1" x14ac:dyDescent="0.2">
      <c r="A18" s="39" t="s">
        <v>14</v>
      </c>
      <c r="B18" s="8">
        <v>992</v>
      </c>
      <c r="C18" s="6" t="s">
        <v>7</v>
      </c>
      <c r="D18" s="9"/>
      <c r="E18" s="40">
        <v>400000</v>
      </c>
    </row>
    <row r="19" spans="1:5" ht="87.75" customHeight="1" x14ac:dyDescent="0.2">
      <c r="A19" s="41" t="s">
        <v>15</v>
      </c>
      <c r="B19" s="15">
        <v>905</v>
      </c>
      <c r="C19" s="53" t="s">
        <v>24</v>
      </c>
      <c r="D19" s="56">
        <f>1355000-1055000+283198.9</f>
        <v>583198.9</v>
      </c>
      <c r="E19" s="60"/>
    </row>
    <row r="20" spans="1:5" ht="14.25" customHeight="1" x14ac:dyDescent="0.2">
      <c r="A20" s="42"/>
      <c r="B20" s="16"/>
      <c r="C20" s="54" t="s">
        <v>25</v>
      </c>
      <c r="D20" s="57"/>
      <c r="E20" s="61"/>
    </row>
    <row r="21" spans="1:5" ht="14.25" customHeight="1" x14ac:dyDescent="0.2">
      <c r="A21" s="42"/>
      <c r="B21" s="16"/>
      <c r="C21" s="54" t="s">
        <v>26</v>
      </c>
      <c r="D21" s="58"/>
      <c r="E21" s="59"/>
    </row>
    <row r="22" spans="1:5" ht="54" customHeight="1" x14ac:dyDescent="0.2">
      <c r="A22" s="43" t="s">
        <v>21</v>
      </c>
      <c r="B22" s="29">
        <v>906</v>
      </c>
      <c r="C22" s="30" t="s">
        <v>30</v>
      </c>
      <c r="D22" s="55"/>
      <c r="E22" s="59"/>
    </row>
    <row r="23" spans="1:5" ht="34.5" customHeight="1" x14ac:dyDescent="0.2">
      <c r="A23" s="44" t="s">
        <v>22</v>
      </c>
      <c r="B23" s="14">
        <v>931</v>
      </c>
      <c r="C23" s="27" t="s">
        <v>23</v>
      </c>
      <c r="D23" s="28">
        <f>3331369.27</f>
        <v>3331369.27</v>
      </c>
      <c r="E23" s="45"/>
    </row>
    <row r="24" spans="1:5" ht="35.25" customHeight="1" x14ac:dyDescent="0.2">
      <c r="A24" s="39" t="s">
        <v>29</v>
      </c>
      <c r="B24" s="8">
        <v>950</v>
      </c>
      <c r="C24" s="10" t="s">
        <v>20</v>
      </c>
      <c r="D24" s="9">
        <v>3986003.95</v>
      </c>
      <c r="E24" s="40"/>
    </row>
    <row r="25" spans="1:5" ht="32.25" customHeight="1" x14ac:dyDescent="0.2">
      <c r="A25" s="46"/>
      <c r="B25" s="11"/>
      <c r="C25" s="12" t="s">
        <v>12</v>
      </c>
      <c r="D25" s="13">
        <f>D19+D23+D24</f>
        <v>7900572.1200000001</v>
      </c>
      <c r="E25" s="47">
        <f>SUM(E13:E24)</f>
        <v>2217000</v>
      </c>
    </row>
    <row r="26" spans="1:5" ht="30.75" customHeight="1" thickBot="1" x14ac:dyDescent="0.25">
      <c r="A26" s="48"/>
      <c r="B26" s="49"/>
      <c r="C26" s="50" t="s">
        <v>13</v>
      </c>
      <c r="D26" s="51">
        <f>D25-E25</f>
        <v>5683572.1200000001</v>
      </c>
      <c r="E26" s="52"/>
    </row>
  </sheetData>
  <sheetProtection selectLockedCells="1" selectUnlockedCells="1"/>
  <mergeCells count="13">
    <mergeCell ref="A1:E1"/>
    <mergeCell ref="A2:E2"/>
    <mergeCell ref="A3:E3"/>
    <mergeCell ref="A4:E4"/>
    <mergeCell ref="D26:E26"/>
    <mergeCell ref="A6:E6"/>
    <mergeCell ref="A7:E7"/>
    <mergeCell ref="A8:E8"/>
    <mergeCell ref="A10:A12"/>
    <mergeCell ref="B10:B12"/>
    <mergeCell ref="C10:C12"/>
    <mergeCell ref="D10:D12"/>
    <mergeCell ref="E10:E12"/>
  </mergeCells>
  <pageMargins left="0.78740157480314965" right="0.39370078740157483" top="0.59055118110236227" bottom="0.59055118110236227" header="0.51181102362204722" footer="0.51181102362204722"/>
  <pageSetup paperSize="9" scale="98" firstPageNumber="0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2023-04-29T20:19:37Z</cp:lastPrinted>
  <dcterms:created xsi:type="dcterms:W3CDTF">2018-11-03T12:53:48Z</dcterms:created>
  <dcterms:modified xsi:type="dcterms:W3CDTF">2023-05-13T09:33:01Z</dcterms:modified>
</cp:coreProperties>
</file>